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emery\Downloads\"/>
    </mc:Choice>
  </mc:AlternateContent>
  <xr:revisionPtr revIDLastSave="0" documentId="8_{DF3C803B-40FD-439A-A630-CA78F84A18B1}" xr6:coauthVersionLast="45" xr6:coauthVersionMax="45" xr10:uidLastSave="{00000000-0000-0000-0000-000000000000}"/>
  <bookViews>
    <workbookView xWindow="-20730" yWindow="585" windowWidth="19725" windowHeight="12420" activeTab="1" xr2:uid="{252CD623-3115-454E-A0B5-57CCE0ECACAC}"/>
  </bookViews>
  <sheets>
    <sheet name="COE" sheetId="1" r:id="rId1"/>
    <sheet name="CVE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89" i="2" l="1"/>
  <c r="AH88" i="2"/>
  <c r="AH87" i="2"/>
  <c r="AH86" i="2"/>
  <c r="AH85" i="2"/>
  <c r="AH84" i="2"/>
  <c r="AH83" i="2"/>
  <c r="AH82" i="2"/>
  <c r="AH80" i="2"/>
  <c r="AH79" i="2"/>
  <c r="AH78" i="2"/>
  <c r="AH58" i="2"/>
  <c r="AH57" i="2"/>
  <c r="AH56" i="2"/>
  <c r="AH55" i="2"/>
  <c r="AH54" i="2"/>
  <c r="AH53" i="2"/>
  <c r="AH52" i="2"/>
  <c r="AH51" i="2"/>
  <c r="AH49" i="2"/>
  <c r="AH48" i="2"/>
  <c r="AH25" i="2"/>
  <c r="AH24" i="2"/>
  <c r="AH23" i="2"/>
  <c r="AH22" i="2"/>
  <c r="AH21" i="2"/>
  <c r="AH20" i="2"/>
  <c r="AH19" i="2"/>
  <c r="AH18" i="2"/>
  <c r="AH16" i="2"/>
  <c r="AH15" i="2"/>
  <c r="AH14" i="2"/>
  <c r="Z98" i="1"/>
  <c r="Z97" i="1"/>
  <c r="Z96" i="1"/>
  <c r="Z95" i="1"/>
  <c r="Z94" i="1"/>
  <c r="Z93" i="1"/>
  <c r="Z92" i="1"/>
  <c r="Z91" i="1"/>
  <c r="Z90" i="1"/>
  <c r="Z89" i="1"/>
  <c r="W86" i="1"/>
  <c r="Z61" i="1"/>
  <c r="Z60" i="1"/>
  <c r="Z59" i="1"/>
  <c r="Z58" i="1"/>
  <c r="Z57" i="1"/>
  <c r="Z56" i="1"/>
  <c r="Z55" i="1"/>
  <c r="Z54" i="1"/>
  <c r="Z53" i="1"/>
  <c r="Z52" i="1"/>
  <c r="Z24" i="1"/>
  <c r="Z23" i="1"/>
  <c r="Z22" i="1"/>
  <c r="Z21" i="1"/>
  <c r="Z20" i="1"/>
  <c r="Z19" i="1"/>
  <c r="Z18" i="1"/>
  <c r="Z17" i="1"/>
  <c r="Z16" i="1"/>
  <c r="Z15" i="1"/>
  <c r="Z12" i="1"/>
</calcChain>
</file>

<file path=xl/sharedStrings.xml><?xml version="1.0" encoding="utf-8"?>
<sst xmlns="http://schemas.openxmlformats.org/spreadsheetml/2006/main" count="859" uniqueCount="77">
  <si>
    <t>University of Arkansas Retention and Graduation Report : Full-Time Degree-Seeking New Freshmen</t>
  </si>
  <si>
    <t>College of Engineering Overall</t>
  </si>
  <si>
    <t>Year</t>
  </si>
  <si>
    <t>Student Count</t>
  </si>
  <si>
    <t>Admission</t>
  </si>
  <si>
    <t>1st Year</t>
  </si>
  <si>
    <t>2nd Year</t>
  </si>
  <si>
    <t>3rd Year</t>
  </si>
  <si>
    <t>4th Year</t>
  </si>
  <si>
    <t>5th Year</t>
  </si>
  <si>
    <t>6th Year</t>
  </si>
  <si>
    <t>Retention</t>
  </si>
  <si>
    <t>Left</t>
  </si>
  <si>
    <t>Graduated</t>
  </si>
  <si>
    <t>Continuing</t>
  </si>
  <si>
    <t>ACT</t>
  </si>
  <si>
    <t>HS GPA</t>
  </si>
  <si>
    <t>Same Coll</t>
  </si>
  <si>
    <t>Other Coll</t>
  </si>
  <si>
    <t>UAF Total</t>
  </si>
  <si>
    <t>N</t>
  </si>
  <si>
    <t>Avg</t>
  </si>
  <si>
    <t>%</t>
  </si>
  <si>
    <t>2010*</t>
  </si>
  <si>
    <t>2011*</t>
  </si>
  <si>
    <t>2012*</t>
  </si>
  <si>
    <t>2013*</t>
  </si>
  <si>
    <t>2015*</t>
  </si>
  <si>
    <t>2016*</t>
  </si>
  <si>
    <t>2017*</t>
  </si>
  <si>
    <t>2010 -Student graduated in 3rd year, but left in Same College</t>
  </si>
  <si>
    <t>2011 -Students graduated in 3rd year, but left 3 in same college and 1 in other college</t>
  </si>
  <si>
    <t>2012 -Students graduated in 3rd year, but left 1 in same college and 4 in other college</t>
  </si>
  <si>
    <t>2013 -Students graduated in 3rd year, but left 2 in same college and 2 in other college</t>
  </si>
  <si>
    <t>2015 -Student graduate in 3rd year, but left 4 in same college and 3 in other college</t>
  </si>
  <si>
    <t>2016 -Student graduate in 3rd year, but left 6 in same college and 5 in other college</t>
  </si>
  <si>
    <t>2017 - Students graduate in 3rd year, but left 6 in same college and 3 in other college</t>
  </si>
  <si>
    <t>College of Engineering Subpopulation -- Female Students</t>
  </si>
  <si>
    <t>36l.4</t>
  </si>
  <si>
    <t>NA</t>
  </si>
  <si>
    <t>2010 - Student graduated in 3rd year, but left in Same College</t>
  </si>
  <si>
    <t>2012 - Student graduated in 3rd year, but left in Other College</t>
  </si>
  <si>
    <t>2013 - Student graduated in 3rd year, but left in Other College</t>
  </si>
  <si>
    <t>2015 - Student graduated in 3rd year, but left in Same College</t>
  </si>
  <si>
    <t>2016 - Student graduated in 3rd year, but left in Same College</t>
  </si>
  <si>
    <t>2017 - 3 Students graduated in 3rd year, but left 2 in Same &amp;  1 in Other College</t>
  </si>
  <si>
    <t>College of Engineering Subpopulation -- Minority Students</t>
  </si>
  <si>
    <t>16l.7</t>
  </si>
  <si>
    <t>2009*</t>
  </si>
  <si>
    <t>2009 -Student graduated in 3rd year, but left in Other College</t>
  </si>
  <si>
    <t>2010 - Student graduate in 3rd year, but left in Same College</t>
  </si>
  <si>
    <t>2013 - Student graduate in 3rd year, but left in Same College</t>
  </si>
  <si>
    <t>2015 - Student graduate in 3rd year, but left 2 in Same College and 1 in Other College</t>
  </si>
  <si>
    <t>2016 - Student graduate in 3rd year, but left 1 in Same College and 1 in Other College</t>
  </si>
  <si>
    <t>2017 - Student graduate in 3rd year, but left 1 in Same College and 1 in Other College</t>
  </si>
  <si>
    <t>YEAR</t>
  </si>
  <si>
    <t>H.S.</t>
  </si>
  <si>
    <t>Same Dept</t>
  </si>
  <si>
    <t>Other Dept</t>
  </si>
  <si>
    <t>Othr Dept</t>
  </si>
  <si>
    <t>Othr Coll</t>
  </si>
  <si>
    <t xml:space="preserve">COMP </t>
  </si>
  <si>
    <t>GPA</t>
  </si>
  <si>
    <t>DEPT</t>
  </si>
  <si>
    <t>COLL</t>
  </si>
  <si>
    <t>ENRLLD</t>
  </si>
  <si>
    <t>TOT</t>
  </si>
  <si>
    <t>AVG</t>
  </si>
  <si>
    <t>Beginning in Fall 2007, incoming freshmen are placed into the Freshman Engineering Program (FEP) rather than choosing a department (some CHEG excluded).  Departmental cohorts are now determined by the first department a student enters after completion of the FEP.  Retention numbers will therefore be different from previous years in that student attrition prior to selecting a department is not reflected in the departmental retention reports.</t>
  </si>
  <si>
    <t>N/A</t>
  </si>
  <si>
    <t>Civil Engineering -- Overall</t>
  </si>
  <si>
    <t>2012**</t>
  </si>
  <si>
    <t>*1 student graduated in Other Coll 3rd Year, but left as enrolled.</t>
  </si>
  <si>
    <t>**1 student graduated in Other Coll 3rd Year, but left as enrolled.</t>
  </si>
  <si>
    <t>Civil Engineering -- Female Students</t>
  </si>
  <si>
    <t>Civil Engineering -- Minority Students</t>
  </si>
  <si>
    <t>0.0.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</si>
</sst>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#"/>
    <numFmt numFmtId="166" formatCode="0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5A001E"/>
      <name val="Verdana"/>
      <family val="2"/>
    </font>
    <font>
      <b/>
      <sz val="11"/>
      <color rgb="FF5A001E"/>
      <name val="Verdana"/>
      <family val="2"/>
    </font>
    <font>
      <sz val="9"/>
      <color rgb="FFFFFFFF"/>
      <name val="Verdana"/>
      <family val="2"/>
    </font>
    <font>
      <sz val="9"/>
      <color theme="1"/>
      <name val="Calibri"/>
      <family val="2"/>
      <scheme val="minor"/>
    </font>
    <font>
      <sz val="10"/>
      <color rgb="FF5A001E"/>
      <name val="Verdana"/>
      <family val="2"/>
    </font>
    <font>
      <sz val="10"/>
      <color theme="1"/>
      <name val="Verdana"/>
      <family val="2"/>
    </font>
    <font>
      <b/>
      <sz val="10"/>
      <color rgb="FF5A001E"/>
      <name val="Verdana"/>
      <family val="2"/>
    </font>
    <font>
      <sz val="1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rgb="FF5A001E"/>
        <bgColor indexed="64"/>
      </patternFill>
    </fill>
    <fill>
      <patternFill patternType="solid">
        <fgColor rgb="FFD0D0A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0F0E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rgb="FF800000"/>
      </bottom>
      <diagonal/>
    </border>
    <border>
      <left style="thin">
        <color rgb="FFAAAA5E"/>
      </left>
      <right style="thin">
        <color rgb="FFAAAA5E"/>
      </right>
      <top/>
      <bottom/>
      <diagonal/>
    </border>
    <border>
      <left style="thin">
        <color rgb="FFAAAA5E"/>
      </left>
      <right/>
      <top/>
      <bottom/>
      <diagonal/>
    </border>
    <border>
      <left/>
      <right style="thin">
        <color rgb="FFAAAA5E"/>
      </right>
      <top/>
      <bottom/>
      <diagonal/>
    </border>
    <border>
      <left style="thin">
        <color rgb="FFAAAA5E"/>
      </left>
      <right/>
      <top style="thin">
        <color rgb="FFAAAA5E"/>
      </top>
      <bottom style="thin">
        <color rgb="FFAAAA5E"/>
      </bottom>
      <diagonal/>
    </border>
    <border>
      <left/>
      <right/>
      <top style="thin">
        <color rgb="FFAAAA5E"/>
      </top>
      <bottom style="thin">
        <color rgb="FFAAAA5E"/>
      </bottom>
      <diagonal/>
    </border>
    <border>
      <left/>
      <right style="thin">
        <color rgb="FFAAAA5E"/>
      </right>
      <top style="thin">
        <color rgb="FFAAAA5E"/>
      </top>
      <bottom style="thin">
        <color rgb="FFAAAA5E"/>
      </bottom>
      <diagonal/>
    </border>
    <border>
      <left style="thin">
        <color rgb="FFAAAA5E"/>
      </left>
      <right/>
      <top/>
      <bottom style="thin">
        <color rgb="FFAAAA5E"/>
      </bottom>
      <diagonal/>
    </border>
    <border>
      <left/>
      <right style="thin">
        <color rgb="FFAAAA5E"/>
      </right>
      <top/>
      <bottom style="thin">
        <color rgb="FFAAAA5E"/>
      </bottom>
      <diagonal/>
    </border>
    <border>
      <left style="thin">
        <color rgb="FFAAAA5E"/>
      </left>
      <right style="thin">
        <color rgb="FFAAAA5E"/>
      </right>
      <top style="thin">
        <color rgb="FFAAAA5E"/>
      </top>
      <bottom/>
      <diagonal/>
    </border>
    <border>
      <left style="thin">
        <color rgb="FFAAAA5E"/>
      </left>
      <right style="thin">
        <color rgb="FFAAAA5E"/>
      </right>
      <top/>
      <bottom style="thin">
        <color rgb="FFAAAA5E"/>
      </bottom>
      <diagonal/>
    </border>
    <border>
      <left style="thin">
        <color rgb="FF818043"/>
      </left>
      <right style="thin">
        <color rgb="FF818043"/>
      </right>
      <top style="thin">
        <color rgb="FF818043"/>
      </top>
      <bottom style="thin">
        <color rgb="FF818043"/>
      </bottom>
      <diagonal/>
    </border>
    <border>
      <left/>
      <right/>
      <top/>
      <bottom style="thick">
        <color rgb="FF5A001E"/>
      </bottom>
      <diagonal/>
    </border>
    <border>
      <left style="thin">
        <color rgb="FFAAAA5E"/>
      </left>
      <right style="thin">
        <color rgb="FFAAAA5E"/>
      </right>
      <top style="thin">
        <color rgb="FFAAAA5E"/>
      </top>
      <bottom style="thin">
        <color rgb="FFAAAA5E"/>
      </bottom>
      <diagonal/>
    </border>
    <border>
      <left style="thin">
        <color rgb="FF818043"/>
      </left>
      <right style="thin">
        <color rgb="FFAAAA5E"/>
      </right>
      <top/>
      <bottom/>
      <diagonal/>
    </border>
    <border>
      <left style="thin">
        <color rgb="FF818043"/>
      </left>
      <right/>
      <top style="thin">
        <color rgb="FF818043"/>
      </top>
      <bottom style="thin">
        <color rgb="FF818043"/>
      </bottom>
      <diagonal/>
    </border>
    <border>
      <left/>
      <right/>
      <top style="thin">
        <color rgb="FF818043"/>
      </top>
      <bottom style="thin">
        <color rgb="FF818043"/>
      </bottom>
      <diagonal/>
    </border>
    <border>
      <left/>
      <right style="thin">
        <color rgb="FF818043"/>
      </right>
      <top style="thin">
        <color rgb="FF818043"/>
      </top>
      <bottom style="thin">
        <color rgb="FF818043"/>
      </bottom>
      <diagonal/>
    </border>
  </borders>
  <cellStyleXfs count="1">
    <xf numFmtId="0" fontId="0" fillId="0" borderId="0"/>
  </cellStyleXfs>
  <cellXfs count="111">
    <xf numFmtId="0" fontId="0" fillId="0" borderId="0" xfId="0"/>
    <xf numFmtId="164" fontId="4" fillId="2" borderId="10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165" fontId="6" fillId="4" borderId="12" xfId="0" applyNumberFormat="1" applyFont="1" applyFill="1" applyBorder="1" applyAlignment="1">
      <alignment horizontal="center"/>
    </xf>
    <xf numFmtId="166" fontId="6" fillId="3" borderId="12" xfId="0" applyNumberFormat="1" applyFont="1" applyFill="1" applyBorder="1" applyAlignment="1">
      <alignment horizontal="center"/>
    </xf>
    <xf numFmtId="2" fontId="6" fillId="3" borderId="12" xfId="0" applyNumberFormat="1" applyFont="1" applyFill="1" applyBorder="1" applyAlignment="1">
      <alignment horizontal="center"/>
    </xf>
    <xf numFmtId="164" fontId="6" fillId="3" borderId="12" xfId="0" applyNumberFormat="1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165" fontId="6" fillId="6" borderId="12" xfId="0" applyNumberFormat="1" applyFont="1" applyFill="1" applyBorder="1" applyAlignment="1">
      <alignment horizontal="center"/>
    </xf>
    <xf numFmtId="166" fontId="6" fillId="5" borderId="12" xfId="0" applyNumberFormat="1" applyFont="1" applyFill="1" applyBorder="1" applyAlignment="1">
      <alignment horizontal="center"/>
    </xf>
    <xf numFmtId="2" fontId="6" fillId="5" borderId="12" xfId="0" applyNumberFormat="1" applyFont="1" applyFill="1" applyBorder="1" applyAlignment="1">
      <alignment horizontal="center"/>
    </xf>
    <xf numFmtId="164" fontId="6" fillId="5" borderId="12" xfId="0" applyNumberFormat="1" applyFont="1" applyFill="1" applyBorder="1" applyAlignment="1">
      <alignment horizontal="center"/>
    </xf>
    <xf numFmtId="164" fontId="6" fillId="4" borderId="12" xfId="0" applyNumberFormat="1" applyFont="1" applyFill="1" applyBorder="1" applyAlignment="1">
      <alignment horizontal="center"/>
    </xf>
    <xf numFmtId="164" fontId="6" fillId="6" borderId="12" xfId="0" applyNumberFormat="1" applyFont="1" applyFill="1" applyBorder="1" applyAlignment="1">
      <alignment horizontal="center"/>
    </xf>
    <xf numFmtId="165" fontId="6" fillId="3" borderId="12" xfId="0" applyNumberFormat="1" applyFont="1" applyFill="1" applyBorder="1" applyAlignment="1">
      <alignment horizontal="center"/>
    </xf>
    <xf numFmtId="165" fontId="6" fillId="5" borderId="12" xfId="0" applyNumberFormat="1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 vertical="center"/>
    </xf>
    <xf numFmtId="166" fontId="6" fillId="4" borderId="12" xfId="0" applyNumberFormat="1" applyFont="1" applyFill="1" applyBorder="1" applyAlignment="1">
      <alignment horizontal="center"/>
    </xf>
    <xf numFmtId="2" fontId="6" fillId="4" borderId="12" xfId="0" applyNumberFormat="1" applyFont="1" applyFill="1" applyBorder="1" applyAlignment="1">
      <alignment horizontal="center"/>
    </xf>
    <xf numFmtId="165" fontId="6" fillId="7" borderId="12" xfId="0" applyNumberFormat="1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 vertical="center"/>
    </xf>
    <xf numFmtId="166" fontId="6" fillId="6" borderId="12" xfId="0" applyNumberFormat="1" applyFont="1" applyFill="1" applyBorder="1" applyAlignment="1">
      <alignment horizontal="center"/>
    </xf>
    <xf numFmtId="2" fontId="6" fillId="6" borderId="12" xfId="0" applyNumberFormat="1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164" fontId="7" fillId="6" borderId="12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164" fontId="7" fillId="4" borderId="12" xfId="0" applyNumberFormat="1" applyFont="1" applyFill="1" applyBorder="1"/>
    <xf numFmtId="164" fontId="7" fillId="4" borderId="12" xfId="0" applyNumberFormat="1" applyFont="1" applyFill="1" applyBorder="1" applyAlignment="1">
      <alignment horizontal="center"/>
    </xf>
    <xf numFmtId="164" fontId="7" fillId="8" borderId="12" xfId="0" applyNumberFormat="1" applyFont="1" applyFill="1" applyBorder="1" applyAlignment="1">
      <alignment horizontal="center"/>
    </xf>
    <xf numFmtId="0" fontId="7" fillId="8" borderId="12" xfId="0" applyFont="1" applyFill="1" applyBorder="1" applyAlignment="1">
      <alignment horizontal="center"/>
    </xf>
    <xf numFmtId="2" fontId="7" fillId="6" borderId="12" xfId="0" applyNumberFormat="1" applyFont="1" applyFill="1" applyBorder="1" applyAlignment="1">
      <alignment horizontal="center"/>
    </xf>
    <xf numFmtId="0" fontId="1" fillId="0" borderId="0" xfId="0" applyFont="1"/>
    <xf numFmtId="0" fontId="8" fillId="0" borderId="0" xfId="0" applyFont="1" applyAlignment="1">
      <alignment horizontal="center" vertical="center"/>
    </xf>
    <xf numFmtId="166" fontId="8" fillId="0" borderId="0" xfId="0" applyNumberFormat="1" applyFont="1" applyAlignment="1">
      <alignment horizontal="center"/>
    </xf>
    <xf numFmtId="0" fontId="6" fillId="9" borderId="0" xfId="0" applyFont="1" applyFill="1" applyAlignment="1">
      <alignment horizontal="center" vertical="center"/>
    </xf>
    <xf numFmtId="166" fontId="6" fillId="9" borderId="0" xfId="0" applyNumberFormat="1" applyFont="1" applyFill="1" applyAlignment="1">
      <alignment horizontal="center"/>
    </xf>
    <xf numFmtId="164" fontId="9" fillId="4" borderId="12" xfId="0" applyNumberFormat="1" applyFont="1" applyFill="1" applyBorder="1" applyAlignment="1">
      <alignment horizontal="center"/>
    </xf>
    <xf numFmtId="164" fontId="9" fillId="6" borderId="12" xfId="0" applyNumberFormat="1" applyFont="1" applyFill="1" applyBorder="1" applyAlignment="1">
      <alignment horizontal="center"/>
    </xf>
    <xf numFmtId="2" fontId="7" fillId="4" borderId="1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166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6" borderId="12" xfId="0" applyNumberFormat="1" applyFont="1" applyFill="1" applyBorder="1"/>
    <xf numFmtId="0" fontId="7" fillId="4" borderId="12" xfId="0" applyFont="1" applyFill="1" applyBorder="1"/>
    <xf numFmtId="164" fontId="0" fillId="6" borderId="12" xfId="0" applyNumberFormat="1" applyFill="1" applyBorder="1" applyAlignment="1">
      <alignment horizontal="center"/>
    </xf>
    <xf numFmtId="164" fontId="4" fillId="2" borderId="14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center"/>
    </xf>
    <xf numFmtId="166" fontId="6" fillId="3" borderId="2" xfId="0" applyNumberFormat="1" applyFont="1" applyFill="1" applyBorder="1" applyAlignment="1">
      <alignment horizontal="center"/>
    </xf>
    <xf numFmtId="2" fontId="6" fillId="3" borderId="2" xfId="0" applyNumberFormat="1" applyFont="1" applyFill="1" applyBorder="1" applyAlignment="1">
      <alignment horizontal="center"/>
    </xf>
    <xf numFmtId="164" fontId="6" fillId="3" borderId="10" xfId="0" applyNumberFormat="1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 vertical="center"/>
    </xf>
    <xf numFmtId="165" fontId="6" fillId="5" borderId="2" xfId="0" applyNumberFormat="1" applyFont="1" applyFill="1" applyBorder="1" applyAlignment="1">
      <alignment horizontal="center"/>
    </xf>
    <xf numFmtId="166" fontId="6" fillId="5" borderId="2" xfId="0" applyNumberFormat="1" applyFont="1" applyFill="1" applyBorder="1" applyAlignment="1">
      <alignment horizontal="center"/>
    </xf>
    <xf numFmtId="2" fontId="6" fillId="5" borderId="2" xfId="0" applyNumberFormat="1" applyFont="1" applyFill="1" applyBorder="1" applyAlignment="1">
      <alignment horizontal="center"/>
    </xf>
    <xf numFmtId="164" fontId="6" fillId="5" borderId="2" xfId="0" applyNumberFormat="1" applyFont="1" applyFill="1" applyBorder="1" applyAlignment="1">
      <alignment horizontal="center"/>
    </xf>
    <xf numFmtId="164" fontId="6" fillId="10" borderId="10" xfId="0" applyNumberFormat="1" applyFont="1" applyFill="1" applyBorder="1" applyAlignment="1">
      <alignment horizontal="center"/>
    </xf>
    <xf numFmtId="164" fontId="6" fillId="6" borderId="2" xfId="0" applyNumberFormat="1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 vertical="center"/>
    </xf>
    <xf numFmtId="165" fontId="6" fillId="4" borderId="2" xfId="0" applyNumberFormat="1" applyFont="1" applyFill="1" applyBorder="1" applyAlignment="1">
      <alignment horizontal="center"/>
    </xf>
    <xf numFmtId="166" fontId="6" fillId="4" borderId="2" xfId="0" applyNumberFormat="1" applyFont="1" applyFill="1" applyBorder="1" applyAlignment="1">
      <alignment horizontal="center"/>
    </xf>
    <xf numFmtId="2" fontId="6" fillId="4" borderId="2" xfId="0" applyNumberFormat="1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" fontId="6" fillId="6" borderId="11" xfId="0" applyNumberFormat="1" applyFont="1" applyFill="1" applyBorder="1" applyAlignment="1">
      <alignment horizontal="center"/>
    </xf>
    <xf numFmtId="3" fontId="6" fillId="6" borderId="11" xfId="0" applyNumberFormat="1" applyFont="1" applyFill="1" applyBorder="1" applyAlignment="1">
      <alignment horizontal="center"/>
    </xf>
    <xf numFmtId="164" fontId="6" fillId="6" borderId="11" xfId="0" applyNumberFormat="1" applyFont="1" applyFill="1" applyBorder="1" applyAlignment="1">
      <alignment horizontal="center"/>
    </xf>
    <xf numFmtId="2" fontId="6" fillId="6" borderId="11" xfId="0" applyNumberFormat="1" applyFont="1" applyFill="1" applyBorder="1" applyAlignment="1">
      <alignment horizontal="center"/>
    </xf>
    <xf numFmtId="164" fontId="6" fillId="6" borderId="14" xfId="0" applyNumberFormat="1" applyFont="1" applyFill="1" applyBorder="1" applyAlignment="1">
      <alignment horizontal="center"/>
    </xf>
    <xf numFmtId="166" fontId="6" fillId="6" borderId="2" xfId="0" applyNumberFormat="1" applyFont="1" applyFill="1" applyBorder="1" applyAlignment="1">
      <alignment horizontal="center"/>
    </xf>
    <xf numFmtId="2" fontId="6" fillId="6" borderId="2" xfId="0" applyNumberFormat="1" applyFont="1" applyFill="1" applyBorder="1" applyAlignment="1">
      <alignment horizontal="center"/>
    </xf>
    <xf numFmtId="164" fontId="7" fillId="6" borderId="14" xfId="0" applyNumberFormat="1" applyFont="1" applyFill="1" applyBorder="1" applyAlignment="1">
      <alignment horizontal="center"/>
    </xf>
    <xf numFmtId="0" fontId="7" fillId="6" borderId="14" xfId="0" quotePrefix="1" applyFont="1" applyFill="1" applyBorder="1" applyAlignment="1">
      <alignment horizontal="center"/>
    </xf>
    <xf numFmtId="2" fontId="7" fillId="6" borderId="14" xfId="0" applyNumberFormat="1" applyFont="1" applyFill="1" applyBorder="1" applyAlignment="1">
      <alignment horizontal="center"/>
    </xf>
    <xf numFmtId="164" fontId="6" fillId="8" borderId="14" xfId="0" applyNumberFormat="1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 vertical="center"/>
    </xf>
    <xf numFmtId="165" fontId="6" fillId="6" borderId="2" xfId="0" applyNumberFormat="1" applyFont="1" applyFill="1" applyBorder="1" applyAlignment="1">
      <alignment horizontal="center"/>
    </xf>
    <xf numFmtId="164" fontId="6" fillId="8" borderId="12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/>
    </xf>
    <xf numFmtId="165" fontId="6" fillId="5" borderId="2" xfId="0" applyNumberFormat="1" applyFont="1" applyFill="1" applyBorder="1" applyAlignment="1">
      <alignment horizontal="center" vertical="center"/>
    </xf>
    <xf numFmtId="165" fontId="6" fillId="5" borderId="12" xfId="0" applyNumberFormat="1" applyFont="1" applyFill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/>
    </xf>
    <xf numFmtId="165" fontId="6" fillId="5" borderId="0" xfId="0" applyNumberFormat="1" applyFont="1" applyFill="1" applyAlignment="1">
      <alignment horizontal="center" vertical="center"/>
    </xf>
    <xf numFmtId="166" fontId="6" fillId="6" borderId="0" xfId="0" applyNumberFormat="1" applyFont="1" applyFill="1" applyAlignment="1">
      <alignment horizontal="center"/>
    </xf>
    <xf numFmtId="2" fontId="6" fillId="6" borderId="0" xfId="0" applyNumberFormat="1" applyFont="1" applyFill="1" applyAlignment="1">
      <alignment horizontal="center"/>
    </xf>
    <xf numFmtId="164" fontId="6" fillId="6" borderId="0" xfId="0" applyNumberFormat="1" applyFont="1" applyFill="1" applyAlignment="1">
      <alignment horizontal="center"/>
    </xf>
    <xf numFmtId="164" fontId="4" fillId="2" borderId="10" xfId="0" applyNumberFormat="1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11" borderId="16" xfId="0" applyFont="1" applyFill="1" applyBorder="1" applyAlignment="1">
      <alignment horizontal="center" vertical="center" wrapText="1"/>
    </xf>
    <xf numFmtId="0" fontId="6" fillId="11" borderId="17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/>
    <xf numFmtId="0" fontId="2" fillId="0" borderId="13" xfId="0" applyFont="1" applyBorder="1" applyAlignment="1">
      <alignment horizontal="center" vertical="center"/>
    </xf>
    <xf numFmtId="0" fontId="0" fillId="0" borderId="1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0DA44-8F88-4C52-89E8-78FBA2435F30}">
  <dimension ref="A1:AC111"/>
  <sheetViews>
    <sheetView topLeftCell="A13" workbookViewId="0">
      <selection activeCell="R33" sqref="R33"/>
    </sheetView>
  </sheetViews>
  <sheetFormatPr defaultRowHeight="15" x14ac:dyDescent="0.25"/>
  <cols>
    <col min="1" max="1" width="6.7109375" customWidth="1"/>
    <col min="2" max="2" width="7.7109375" bestFit="1" customWidth="1"/>
    <col min="3" max="4" width="6.7109375" customWidth="1"/>
    <col min="5" max="29" width="6.28515625" customWidth="1"/>
  </cols>
  <sheetData>
    <row r="1" spans="1:29" ht="26.25" customHeight="1" thickBot="1" x14ac:dyDescent="0.3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</row>
    <row r="2" spans="1:29" ht="21" customHeight="1" thickTop="1" x14ac:dyDescent="0.25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</row>
    <row r="3" spans="1:29" x14ac:dyDescent="0.25">
      <c r="A3" s="96" t="s">
        <v>2</v>
      </c>
      <c r="B3" s="96" t="s">
        <v>3</v>
      </c>
      <c r="C3" s="98" t="s">
        <v>4</v>
      </c>
      <c r="D3" s="99"/>
      <c r="E3" s="90" t="s">
        <v>5</v>
      </c>
      <c r="F3" s="91"/>
      <c r="G3" s="93"/>
      <c r="H3" s="90" t="s">
        <v>6</v>
      </c>
      <c r="I3" s="91"/>
      <c r="J3" s="93"/>
      <c r="K3" s="90" t="s">
        <v>7</v>
      </c>
      <c r="L3" s="91"/>
      <c r="M3" s="93"/>
      <c r="N3" s="90" t="s">
        <v>8</v>
      </c>
      <c r="O3" s="91"/>
      <c r="P3" s="91"/>
      <c r="Q3" s="91"/>
      <c r="R3" s="93"/>
      <c r="S3" s="90" t="s">
        <v>9</v>
      </c>
      <c r="T3" s="91"/>
      <c r="U3" s="91"/>
      <c r="V3" s="91"/>
      <c r="W3" s="93"/>
      <c r="X3" s="90" t="s">
        <v>10</v>
      </c>
      <c r="Y3" s="91"/>
      <c r="Z3" s="91"/>
      <c r="AA3" s="91"/>
      <c r="AB3" s="91"/>
      <c r="AC3" s="93"/>
    </row>
    <row r="4" spans="1:29" x14ac:dyDescent="0.25">
      <c r="A4" s="96"/>
      <c r="B4" s="96"/>
      <c r="C4" s="100"/>
      <c r="D4" s="101"/>
      <c r="E4" s="90" t="s">
        <v>11</v>
      </c>
      <c r="F4" s="93"/>
      <c r="G4" s="1" t="s">
        <v>12</v>
      </c>
      <c r="H4" s="90" t="s">
        <v>11</v>
      </c>
      <c r="I4" s="93"/>
      <c r="J4" s="1" t="s">
        <v>12</v>
      </c>
      <c r="K4" s="90" t="s">
        <v>11</v>
      </c>
      <c r="L4" s="93"/>
      <c r="M4" s="1" t="s">
        <v>12</v>
      </c>
      <c r="N4" s="90" t="s">
        <v>13</v>
      </c>
      <c r="O4" s="93"/>
      <c r="P4" s="90" t="s">
        <v>14</v>
      </c>
      <c r="Q4" s="93"/>
      <c r="R4" s="1" t="s">
        <v>12</v>
      </c>
      <c r="S4" s="90" t="s">
        <v>13</v>
      </c>
      <c r="T4" s="93"/>
      <c r="U4" s="90" t="s">
        <v>14</v>
      </c>
      <c r="V4" s="93"/>
      <c r="W4" s="1" t="s">
        <v>12</v>
      </c>
      <c r="X4" s="90" t="s">
        <v>13</v>
      </c>
      <c r="Y4" s="91"/>
      <c r="Z4" s="92"/>
      <c r="AA4" s="90" t="s">
        <v>14</v>
      </c>
      <c r="AB4" s="93"/>
      <c r="AC4" s="1" t="s">
        <v>12</v>
      </c>
    </row>
    <row r="5" spans="1:29" ht="15" customHeight="1" x14ac:dyDescent="0.25">
      <c r="A5" s="96"/>
      <c r="B5" s="96"/>
      <c r="C5" s="88" t="s">
        <v>15</v>
      </c>
      <c r="D5" s="88" t="s">
        <v>16</v>
      </c>
      <c r="E5" s="88" t="s">
        <v>17</v>
      </c>
      <c r="F5" s="88" t="s">
        <v>18</v>
      </c>
      <c r="G5" s="88" t="s">
        <v>12</v>
      </c>
      <c r="H5" s="88" t="s">
        <v>17</v>
      </c>
      <c r="I5" s="88" t="s">
        <v>18</v>
      </c>
      <c r="J5" s="88" t="s">
        <v>12</v>
      </c>
      <c r="K5" s="88" t="s">
        <v>17</v>
      </c>
      <c r="L5" s="88" t="s">
        <v>18</v>
      </c>
      <c r="M5" s="88" t="s">
        <v>12</v>
      </c>
      <c r="N5" s="88" t="s">
        <v>17</v>
      </c>
      <c r="O5" s="88" t="s">
        <v>18</v>
      </c>
      <c r="P5" s="88" t="s">
        <v>17</v>
      </c>
      <c r="Q5" s="88" t="s">
        <v>18</v>
      </c>
      <c r="R5" s="88" t="s">
        <v>12</v>
      </c>
      <c r="S5" s="88" t="s">
        <v>17</v>
      </c>
      <c r="T5" s="88" t="s">
        <v>18</v>
      </c>
      <c r="U5" s="88" t="s">
        <v>17</v>
      </c>
      <c r="V5" s="88" t="s">
        <v>18</v>
      </c>
      <c r="W5" s="88" t="s">
        <v>12</v>
      </c>
      <c r="X5" s="88" t="s">
        <v>17</v>
      </c>
      <c r="Y5" s="88" t="s">
        <v>18</v>
      </c>
      <c r="Z5" s="88" t="s">
        <v>19</v>
      </c>
      <c r="AA5" s="88" t="s">
        <v>17</v>
      </c>
      <c r="AB5" s="88" t="s">
        <v>18</v>
      </c>
      <c r="AC5" s="88" t="s">
        <v>12</v>
      </c>
    </row>
    <row r="6" spans="1:29" x14ac:dyDescent="0.25">
      <c r="A6" s="96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</row>
    <row r="7" spans="1:29" x14ac:dyDescent="0.25">
      <c r="A7" s="97"/>
      <c r="B7" s="1" t="s">
        <v>20</v>
      </c>
      <c r="C7" s="1" t="s">
        <v>21</v>
      </c>
      <c r="D7" s="1" t="s">
        <v>21</v>
      </c>
      <c r="E7" s="1" t="s">
        <v>22</v>
      </c>
      <c r="F7" s="1" t="s">
        <v>22</v>
      </c>
      <c r="G7" s="1" t="s">
        <v>22</v>
      </c>
      <c r="H7" s="1" t="s">
        <v>22</v>
      </c>
      <c r="I7" s="1" t="s">
        <v>22</v>
      </c>
      <c r="J7" s="1" t="s">
        <v>22</v>
      </c>
      <c r="K7" s="1" t="s">
        <v>22</v>
      </c>
      <c r="L7" s="1" t="s">
        <v>22</v>
      </c>
      <c r="M7" s="1" t="s">
        <v>22</v>
      </c>
      <c r="N7" s="1" t="s">
        <v>22</v>
      </c>
      <c r="O7" s="1" t="s">
        <v>22</v>
      </c>
      <c r="P7" s="1" t="s">
        <v>22</v>
      </c>
      <c r="Q7" s="1" t="s">
        <v>22</v>
      </c>
      <c r="R7" s="1" t="s">
        <v>22</v>
      </c>
      <c r="S7" s="1" t="s">
        <v>22</v>
      </c>
      <c r="T7" s="1" t="s">
        <v>22</v>
      </c>
      <c r="U7" s="1" t="s">
        <v>22</v>
      </c>
      <c r="V7" s="1" t="s">
        <v>22</v>
      </c>
      <c r="W7" s="1" t="s">
        <v>22</v>
      </c>
      <c r="X7" s="1" t="s">
        <v>22</v>
      </c>
      <c r="Y7" s="1" t="s">
        <v>22</v>
      </c>
      <c r="Z7" s="1" t="s">
        <v>22</v>
      </c>
      <c r="AA7" s="1" t="s">
        <v>22</v>
      </c>
      <c r="AB7" s="1" t="s">
        <v>22</v>
      </c>
      <c r="AC7" s="1" t="s">
        <v>22</v>
      </c>
    </row>
    <row r="8" spans="1:29" x14ac:dyDescent="0.25">
      <c r="A8" s="2">
        <v>1998</v>
      </c>
      <c r="B8" s="3">
        <v>383</v>
      </c>
      <c r="C8" s="4">
        <v>27.33</v>
      </c>
      <c r="D8" s="5">
        <v>3.54</v>
      </c>
      <c r="E8" s="6">
        <v>66.099999999999994</v>
      </c>
      <c r="F8" s="6">
        <v>15.7</v>
      </c>
      <c r="G8" s="6">
        <v>18.3</v>
      </c>
      <c r="H8" s="6">
        <v>53.3</v>
      </c>
      <c r="I8" s="6">
        <v>22.7</v>
      </c>
      <c r="J8" s="6">
        <v>24</v>
      </c>
      <c r="K8" s="6">
        <v>48.3</v>
      </c>
      <c r="L8" s="6">
        <v>24.5</v>
      </c>
      <c r="M8" s="6">
        <v>27.2</v>
      </c>
      <c r="N8" s="6">
        <v>15.9</v>
      </c>
      <c r="O8" s="6">
        <v>9.1</v>
      </c>
      <c r="P8" s="6">
        <v>31.1</v>
      </c>
      <c r="Q8" s="6">
        <v>14.4</v>
      </c>
      <c r="R8" s="6">
        <v>30</v>
      </c>
      <c r="S8" s="6">
        <v>39.4</v>
      </c>
      <c r="T8" s="6">
        <v>14.1</v>
      </c>
      <c r="U8" s="6">
        <v>6.5</v>
      </c>
      <c r="V8" s="6">
        <v>7</v>
      </c>
      <c r="W8" s="6">
        <v>33</v>
      </c>
      <c r="X8" s="6">
        <v>43.6</v>
      </c>
      <c r="Y8" s="6">
        <v>16.2</v>
      </c>
      <c r="Z8" s="6">
        <v>59.8</v>
      </c>
      <c r="AA8" s="6">
        <v>3.1</v>
      </c>
      <c r="AB8" s="6">
        <v>3.6</v>
      </c>
      <c r="AC8" s="6">
        <v>33.42</v>
      </c>
    </row>
    <row r="9" spans="1:29" x14ac:dyDescent="0.25">
      <c r="A9" s="7">
        <v>1999</v>
      </c>
      <c r="B9" s="8">
        <v>334</v>
      </c>
      <c r="C9" s="9">
        <v>27.3</v>
      </c>
      <c r="D9" s="10">
        <v>3.57</v>
      </c>
      <c r="E9" s="11">
        <v>64.400000000000006</v>
      </c>
      <c r="F9" s="11">
        <v>16.8</v>
      </c>
      <c r="G9" s="11">
        <v>18.899999999999999</v>
      </c>
      <c r="H9" s="11">
        <v>51.8</v>
      </c>
      <c r="I9" s="11">
        <v>21.3</v>
      </c>
      <c r="J9" s="11">
        <v>26.9</v>
      </c>
      <c r="K9" s="11">
        <v>48.5</v>
      </c>
      <c r="L9" s="11">
        <v>22.8</v>
      </c>
      <c r="M9" s="11">
        <v>28.7</v>
      </c>
      <c r="N9" s="11">
        <v>15.3</v>
      </c>
      <c r="O9" s="11">
        <v>6.3</v>
      </c>
      <c r="P9" s="11">
        <v>30.8</v>
      </c>
      <c r="Q9" s="11">
        <v>16.5</v>
      </c>
      <c r="R9" s="11">
        <v>29</v>
      </c>
      <c r="S9" s="11">
        <v>37.1</v>
      </c>
      <c r="T9" s="11">
        <v>15</v>
      </c>
      <c r="U9" s="11">
        <v>6.3</v>
      </c>
      <c r="V9" s="11">
        <v>8.6999999999999993</v>
      </c>
      <c r="W9" s="11">
        <v>33</v>
      </c>
      <c r="X9" s="11">
        <v>41.3</v>
      </c>
      <c r="Y9" s="11">
        <v>19.8</v>
      </c>
      <c r="Z9" s="11">
        <v>61.1</v>
      </c>
      <c r="AA9" s="11">
        <v>2.4</v>
      </c>
      <c r="AB9" s="11">
        <v>3.3</v>
      </c>
      <c r="AC9" s="11">
        <v>33.229999999999997</v>
      </c>
    </row>
    <row r="10" spans="1:29" x14ac:dyDescent="0.25">
      <c r="A10" s="2">
        <v>2000</v>
      </c>
      <c r="B10" s="3">
        <v>369</v>
      </c>
      <c r="C10" s="4">
        <v>26.54</v>
      </c>
      <c r="D10" s="5">
        <v>3.52</v>
      </c>
      <c r="E10" s="6">
        <v>61.5</v>
      </c>
      <c r="F10" s="6">
        <v>19.5</v>
      </c>
      <c r="G10" s="6">
        <v>19</v>
      </c>
      <c r="H10" s="6">
        <v>45.8</v>
      </c>
      <c r="I10" s="6">
        <v>26.3</v>
      </c>
      <c r="J10" s="6">
        <v>27.9</v>
      </c>
      <c r="K10" s="6">
        <v>42.3</v>
      </c>
      <c r="L10" s="6">
        <v>27.1</v>
      </c>
      <c r="M10" s="6">
        <v>30.6</v>
      </c>
      <c r="N10" s="6">
        <v>13.3</v>
      </c>
      <c r="O10" s="6">
        <v>7.2</v>
      </c>
      <c r="P10" s="6">
        <v>26.3</v>
      </c>
      <c r="Q10" s="6">
        <v>20.3</v>
      </c>
      <c r="R10" s="6">
        <v>33</v>
      </c>
      <c r="S10" s="6">
        <v>31.2</v>
      </c>
      <c r="T10" s="6">
        <v>16.3</v>
      </c>
      <c r="U10" s="6">
        <v>8.1</v>
      </c>
      <c r="V10" s="6">
        <v>6.8</v>
      </c>
      <c r="W10" s="6">
        <v>38</v>
      </c>
      <c r="X10" s="6">
        <v>35.200000000000003</v>
      </c>
      <c r="Y10" s="6">
        <v>19.2</v>
      </c>
      <c r="Z10" s="6">
        <v>54.5</v>
      </c>
      <c r="AA10" s="6">
        <v>4.5999999999999996</v>
      </c>
      <c r="AB10" s="6">
        <v>3.8</v>
      </c>
      <c r="AC10" s="6">
        <v>37.130000000000003</v>
      </c>
    </row>
    <row r="11" spans="1:29" x14ac:dyDescent="0.25">
      <c r="A11" s="7">
        <v>2001</v>
      </c>
      <c r="B11" s="8">
        <v>336</v>
      </c>
      <c r="C11" s="9">
        <v>26.6</v>
      </c>
      <c r="D11" s="10">
        <v>3.66</v>
      </c>
      <c r="E11" s="11">
        <v>57.1</v>
      </c>
      <c r="F11" s="11">
        <v>26.5</v>
      </c>
      <c r="G11" s="11">
        <v>16.399999999999999</v>
      </c>
      <c r="H11" s="11">
        <v>44.3</v>
      </c>
      <c r="I11" s="11">
        <v>31</v>
      </c>
      <c r="J11" s="11">
        <v>24.7</v>
      </c>
      <c r="K11" s="11">
        <v>40.799999999999997</v>
      </c>
      <c r="L11" s="11">
        <v>30.7</v>
      </c>
      <c r="M11" s="11">
        <v>28.6</v>
      </c>
      <c r="N11" s="11">
        <v>15.2</v>
      </c>
      <c r="O11" s="11">
        <v>10.5</v>
      </c>
      <c r="P11" s="11">
        <v>23.5</v>
      </c>
      <c r="Q11" s="11">
        <v>19.3</v>
      </c>
      <c r="R11" s="11">
        <v>32</v>
      </c>
      <c r="S11" s="11">
        <v>32.700000000000003</v>
      </c>
      <c r="T11" s="11">
        <v>20.2</v>
      </c>
      <c r="U11" s="11">
        <v>4.8</v>
      </c>
      <c r="V11" s="11">
        <v>5.7</v>
      </c>
      <c r="W11" s="11">
        <v>36.6</v>
      </c>
      <c r="X11" s="11">
        <v>36.6</v>
      </c>
      <c r="Y11" s="11">
        <v>22.9</v>
      </c>
      <c r="Z11" s="11">
        <v>59.5</v>
      </c>
      <c r="AA11" s="11">
        <v>1.79</v>
      </c>
      <c r="AB11" s="11">
        <v>3</v>
      </c>
      <c r="AC11" s="11">
        <v>35.71</v>
      </c>
    </row>
    <row r="12" spans="1:29" x14ac:dyDescent="0.25">
      <c r="A12" s="2">
        <v>2002</v>
      </c>
      <c r="B12" s="3">
        <v>337</v>
      </c>
      <c r="C12" s="4">
        <v>27.02</v>
      </c>
      <c r="D12" s="5">
        <v>3.69</v>
      </c>
      <c r="E12" s="6">
        <v>58.2</v>
      </c>
      <c r="F12" s="6">
        <v>24.9</v>
      </c>
      <c r="G12" s="6">
        <v>16.899999999999999</v>
      </c>
      <c r="H12" s="6">
        <v>43.3</v>
      </c>
      <c r="I12" s="6">
        <v>35</v>
      </c>
      <c r="J12" s="6">
        <v>21.7</v>
      </c>
      <c r="K12" s="6">
        <v>39.5</v>
      </c>
      <c r="L12" s="6">
        <v>32.9</v>
      </c>
      <c r="M12" s="6">
        <v>27.6</v>
      </c>
      <c r="N12" s="6">
        <v>16</v>
      </c>
      <c r="O12" s="6">
        <v>12.4</v>
      </c>
      <c r="P12" s="6">
        <v>23.7</v>
      </c>
      <c r="Q12" s="6">
        <v>15.6</v>
      </c>
      <c r="R12" s="6">
        <v>32.299999999999997</v>
      </c>
      <c r="S12" s="6">
        <v>32.9</v>
      </c>
      <c r="T12" s="6">
        <v>20.8</v>
      </c>
      <c r="U12" s="6">
        <v>6.23</v>
      </c>
      <c r="V12" s="6">
        <v>7.1</v>
      </c>
      <c r="W12" s="6">
        <v>32.94</v>
      </c>
      <c r="X12" s="6">
        <v>35.909999999999997</v>
      </c>
      <c r="Y12" s="6">
        <v>24.63</v>
      </c>
      <c r="Z12" s="6">
        <f>X12+Y12</f>
        <v>60.539999999999992</v>
      </c>
      <c r="AA12" s="6">
        <v>2.08</v>
      </c>
      <c r="AB12" s="6">
        <v>2.97</v>
      </c>
      <c r="AC12" s="6">
        <v>34.42</v>
      </c>
    </row>
    <row r="13" spans="1:29" x14ac:dyDescent="0.25">
      <c r="A13" s="7">
        <v>2003</v>
      </c>
      <c r="B13" s="8">
        <v>383</v>
      </c>
      <c r="C13" s="9">
        <v>27.55</v>
      </c>
      <c r="D13" s="10">
        <v>3.67</v>
      </c>
      <c r="E13" s="11">
        <v>65.8</v>
      </c>
      <c r="F13" s="11">
        <v>19.3</v>
      </c>
      <c r="G13" s="11">
        <v>14.9</v>
      </c>
      <c r="H13" s="11">
        <v>49.1</v>
      </c>
      <c r="I13" s="11">
        <v>26.4</v>
      </c>
      <c r="J13" s="11">
        <v>24.5</v>
      </c>
      <c r="K13" s="11">
        <v>43.6</v>
      </c>
      <c r="L13" s="11">
        <v>26.9</v>
      </c>
      <c r="M13" s="11">
        <v>29.5</v>
      </c>
      <c r="N13" s="11">
        <v>18.3</v>
      </c>
      <c r="O13" s="11">
        <v>8.8000000000000007</v>
      </c>
      <c r="P13" s="11">
        <v>21.41</v>
      </c>
      <c r="Q13" s="11">
        <v>17.3</v>
      </c>
      <c r="R13" s="11">
        <v>34.200000000000003</v>
      </c>
      <c r="S13" s="11">
        <v>34.200000000000003</v>
      </c>
      <c r="T13" s="11">
        <v>18.8</v>
      </c>
      <c r="U13" s="11">
        <v>6.01</v>
      </c>
      <c r="V13" s="11">
        <v>8.4</v>
      </c>
      <c r="W13" s="11">
        <v>32.64</v>
      </c>
      <c r="X13" s="11">
        <v>36.299999999999997</v>
      </c>
      <c r="Y13" s="11">
        <v>21.4</v>
      </c>
      <c r="Z13" s="11">
        <v>57.7</v>
      </c>
      <c r="AA13" s="11">
        <v>4.2</v>
      </c>
      <c r="AB13" s="11">
        <v>4.2</v>
      </c>
      <c r="AC13" s="11">
        <v>33.9</v>
      </c>
    </row>
    <row r="14" spans="1:29" x14ac:dyDescent="0.25">
      <c r="A14" s="2">
        <v>2004</v>
      </c>
      <c r="B14" s="3">
        <v>394</v>
      </c>
      <c r="C14" s="4">
        <v>27.51</v>
      </c>
      <c r="D14" s="5">
        <v>3.64</v>
      </c>
      <c r="E14" s="6">
        <v>54.6</v>
      </c>
      <c r="F14" s="6">
        <v>23.9</v>
      </c>
      <c r="G14" s="6">
        <v>21.6</v>
      </c>
      <c r="H14" s="6">
        <v>43.7</v>
      </c>
      <c r="I14" s="6">
        <v>26.6</v>
      </c>
      <c r="J14" s="6">
        <v>29.7</v>
      </c>
      <c r="K14" s="6">
        <v>41.4</v>
      </c>
      <c r="L14" s="6">
        <v>27.2</v>
      </c>
      <c r="M14" s="6">
        <v>31.5</v>
      </c>
      <c r="N14" s="6">
        <v>19.8</v>
      </c>
      <c r="O14" s="6">
        <v>6.85</v>
      </c>
      <c r="P14" s="6">
        <v>18.53</v>
      </c>
      <c r="Q14" s="6">
        <v>19.3</v>
      </c>
      <c r="R14" s="6">
        <v>35.53</v>
      </c>
      <c r="S14" s="6">
        <v>33.5</v>
      </c>
      <c r="T14" s="6">
        <v>14.7</v>
      </c>
      <c r="U14" s="6">
        <v>5.0999999999999996</v>
      </c>
      <c r="V14" s="6">
        <v>9.1</v>
      </c>
      <c r="W14" s="6">
        <v>37.6</v>
      </c>
      <c r="X14" s="12">
        <v>35.799999999999997</v>
      </c>
      <c r="Y14" s="12">
        <v>20.100000000000001</v>
      </c>
      <c r="Z14" s="12">
        <v>55.9</v>
      </c>
      <c r="AA14" s="12">
        <v>2.8</v>
      </c>
      <c r="AB14" s="12">
        <v>4.5999999999999996</v>
      </c>
      <c r="AC14" s="12">
        <v>36.799999999999997</v>
      </c>
    </row>
    <row r="15" spans="1:29" x14ac:dyDescent="0.25">
      <c r="A15" s="7">
        <v>2005</v>
      </c>
      <c r="B15" s="8">
        <v>374</v>
      </c>
      <c r="C15" s="9">
        <v>27.23</v>
      </c>
      <c r="D15" s="10">
        <v>3.63</v>
      </c>
      <c r="E15" s="11">
        <v>62.6</v>
      </c>
      <c r="F15" s="11">
        <v>21.1</v>
      </c>
      <c r="G15" s="11">
        <v>16.3</v>
      </c>
      <c r="H15" s="11">
        <v>47.9</v>
      </c>
      <c r="I15" s="11">
        <v>27.3</v>
      </c>
      <c r="J15" s="11">
        <v>24.9</v>
      </c>
      <c r="K15" s="11">
        <v>44.7</v>
      </c>
      <c r="L15" s="11">
        <v>28.3</v>
      </c>
      <c r="M15" s="11">
        <v>27</v>
      </c>
      <c r="N15" s="11">
        <v>19</v>
      </c>
      <c r="O15" s="11">
        <v>9.1</v>
      </c>
      <c r="P15" s="11">
        <v>23</v>
      </c>
      <c r="Q15" s="11">
        <v>18.7</v>
      </c>
      <c r="R15" s="11">
        <v>30.2</v>
      </c>
      <c r="S15" s="13">
        <v>34.799999999999997</v>
      </c>
      <c r="T15" s="13">
        <v>18.7</v>
      </c>
      <c r="U15" s="13">
        <v>6.1</v>
      </c>
      <c r="V15" s="13">
        <v>7.8</v>
      </c>
      <c r="W15" s="13">
        <v>32.6</v>
      </c>
      <c r="X15" s="13">
        <v>36.630000000000003</v>
      </c>
      <c r="Y15" s="13">
        <v>22.19</v>
      </c>
      <c r="Z15" s="13">
        <f t="shared" ref="Z15:Z23" si="0">SUM(X15:Y15)</f>
        <v>58.820000000000007</v>
      </c>
      <c r="AA15" s="13">
        <v>3.48</v>
      </c>
      <c r="AB15" s="13">
        <v>4.8099999999999996</v>
      </c>
      <c r="AC15" s="13">
        <v>32.89</v>
      </c>
    </row>
    <row r="16" spans="1:29" x14ac:dyDescent="0.25">
      <c r="A16" s="2">
        <v>2006</v>
      </c>
      <c r="B16" s="14">
        <v>396</v>
      </c>
      <c r="C16" s="4">
        <v>27.54</v>
      </c>
      <c r="D16" s="5">
        <v>3.66</v>
      </c>
      <c r="E16" s="6">
        <v>59.8</v>
      </c>
      <c r="F16" s="6">
        <v>24</v>
      </c>
      <c r="G16" s="6">
        <v>16.2</v>
      </c>
      <c r="H16" s="6">
        <v>46.7</v>
      </c>
      <c r="I16" s="6">
        <v>29.8</v>
      </c>
      <c r="J16" s="6">
        <v>23.5</v>
      </c>
      <c r="K16" s="6">
        <v>43.2</v>
      </c>
      <c r="L16" s="6">
        <v>28</v>
      </c>
      <c r="M16" s="6">
        <v>28.8</v>
      </c>
      <c r="N16" s="12">
        <v>19.2</v>
      </c>
      <c r="O16" s="12">
        <v>10.1</v>
      </c>
      <c r="P16" s="12">
        <v>22.2</v>
      </c>
      <c r="Q16" s="12">
        <v>17.2</v>
      </c>
      <c r="R16" s="12">
        <v>31.3</v>
      </c>
      <c r="S16" s="12">
        <v>37.6</v>
      </c>
      <c r="T16" s="12">
        <v>21.5</v>
      </c>
      <c r="U16" s="12">
        <v>5.8</v>
      </c>
      <c r="V16" s="12">
        <v>6.3</v>
      </c>
      <c r="W16" s="12">
        <v>28.8</v>
      </c>
      <c r="X16" s="12">
        <v>39.1</v>
      </c>
      <c r="Y16" s="12">
        <v>23</v>
      </c>
      <c r="Z16" s="12">
        <f t="shared" si="0"/>
        <v>62.1</v>
      </c>
      <c r="AA16" s="12">
        <v>2.02</v>
      </c>
      <c r="AB16" s="12">
        <v>3.03</v>
      </c>
      <c r="AC16" s="12">
        <v>32.83</v>
      </c>
    </row>
    <row r="17" spans="1:29" x14ac:dyDescent="0.25">
      <c r="A17" s="7">
        <v>2007</v>
      </c>
      <c r="B17" s="15">
        <v>376</v>
      </c>
      <c r="C17" s="9">
        <v>28.01</v>
      </c>
      <c r="D17" s="10">
        <v>3.76</v>
      </c>
      <c r="E17" s="11">
        <v>62.5</v>
      </c>
      <c r="F17" s="11">
        <v>18.399999999999999</v>
      </c>
      <c r="G17" s="11">
        <v>19.100000000000001</v>
      </c>
      <c r="H17" s="11">
        <v>50.8</v>
      </c>
      <c r="I17" s="11">
        <v>23.7</v>
      </c>
      <c r="J17" s="11">
        <v>25.5</v>
      </c>
      <c r="K17" s="13">
        <v>47.6</v>
      </c>
      <c r="L17" s="13">
        <v>23.4</v>
      </c>
      <c r="M17" s="13">
        <v>29</v>
      </c>
      <c r="N17" s="13">
        <v>29.5</v>
      </c>
      <c r="O17" s="13">
        <v>10.4</v>
      </c>
      <c r="P17" s="13">
        <v>16.5</v>
      </c>
      <c r="Q17" s="13">
        <v>12.2</v>
      </c>
      <c r="R17" s="13">
        <v>31.4</v>
      </c>
      <c r="S17" s="13">
        <v>40.43</v>
      </c>
      <c r="T17" s="13">
        <v>16.760000000000002</v>
      </c>
      <c r="U17" s="13">
        <v>5.32</v>
      </c>
      <c r="V17" s="13">
        <v>3.99</v>
      </c>
      <c r="W17" s="13">
        <v>33.51</v>
      </c>
      <c r="X17" s="13">
        <v>43.35</v>
      </c>
      <c r="Y17" s="13">
        <v>18.62</v>
      </c>
      <c r="Z17" s="13">
        <f t="shared" si="0"/>
        <v>61.97</v>
      </c>
      <c r="AA17" s="13">
        <v>1.86</v>
      </c>
      <c r="AB17" s="13">
        <v>2.13</v>
      </c>
      <c r="AC17" s="13">
        <v>34.04</v>
      </c>
    </row>
    <row r="18" spans="1:29" x14ac:dyDescent="0.25">
      <c r="A18" s="16">
        <v>2008</v>
      </c>
      <c r="B18" s="16">
        <v>441</v>
      </c>
      <c r="C18" s="17">
        <v>27.44</v>
      </c>
      <c r="D18" s="18">
        <v>3.71</v>
      </c>
      <c r="E18" s="12">
        <v>68.3</v>
      </c>
      <c r="F18" s="12">
        <v>16.600000000000001</v>
      </c>
      <c r="G18" s="12">
        <v>15.2</v>
      </c>
      <c r="H18" s="12">
        <v>58.8</v>
      </c>
      <c r="I18" s="12">
        <v>18.3</v>
      </c>
      <c r="J18" s="12">
        <v>22.9</v>
      </c>
      <c r="K18" s="12">
        <v>55.2</v>
      </c>
      <c r="L18" s="12">
        <v>18.600000000000001</v>
      </c>
      <c r="M18" s="12">
        <v>26.2</v>
      </c>
      <c r="N18" s="12">
        <v>25.57</v>
      </c>
      <c r="O18" s="12">
        <v>8.3699999999999992</v>
      </c>
      <c r="P18" s="12">
        <v>27.15</v>
      </c>
      <c r="Q18" s="12">
        <v>10.63</v>
      </c>
      <c r="R18" s="12">
        <v>28.28</v>
      </c>
      <c r="S18" s="12">
        <v>44.57</v>
      </c>
      <c r="T18" s="12">
        <v>13.57</v>
      </c>
      <c r="U18" s="12">
        <v>7.24</v>
      </c>
      <c r="V18" s="12">
        <v>3.62</v>
      </c>
      <c r="W18" s="12">
        <v>31</v>
      </c>
      <c r="X18" s="12">
        <v>48.87</v>
      </c>
      <c r="Y18" s="12">
        <v>15.61</v>
      </c>
      <c r="Z18" s="12">
        <f t="shared" si="0"/>
        <v>64.47999999999999</v>
      </c>
      <c r="AA18" s="12">
        <v>3.17</v>
      </c>
      <c r="AB18" s="12">
        <v>2.2599999999999998</v>
      </c>
      <c r="AC18" s="12">
        <v>30.09</v>
      </c>
    </row>
    <row r="19" spans="1:29" x14ac:dyDescent="0.25">
      <c r="A19" s="7">
        <v>2009</v>
      </c>
      <c r="B19" s="19">
        <v>404</v>
      </c>
      <c r="C19" s="9">
        <v>27.9</v>
      </c>
      <c r="D19" s="10">
        <v>3.7</v>
      </c>
      <c r="E19" s="13">
        <v>69.599999999999994</v>
      </c>
      <c r="F19" s="13">
        <v>13.1</v>
      </c>
      <c r="G19" s="13">
        <v>17.3</v>
      </c>
      <c r="H19" s="13">
        <v>55.2</v>
      </c>
      <c r="I19" s="13">
        <v>18.8</v>
      </c>
      <c r="J19" s="13">
        <v>26</v>
      </c>
      <c r="K19" s="13">
        <v>51.73</v>
      </c>
      <c r="L19" s="13">
        <v>18.809999999999999</v>
      </c>
      <c r="M19" s="13">
        <v>29.46</v>
      </c>
      <c r="N19" s="13">
        <v>26.73</v>
      </c>
      <c r="O19" s="13">
        <v>6.44</v>
      </c>
      <c r="P19" s="13">
        <v>22.28</v>
      </c>
      <c r="Q19" s="13">
        <v>9.9</v>
      </c>
      <c r="R19" s="13">
        <v>34.65</v>
      </c>
      <c r="S19" s="13">
        <v>42.1</v>
      </c>
      <c r="T19" s="13">
        <v>11.4</v>
      </c>
      <c r="U19" s="13">
        <v>5.2</v>
      </c>
      <c r="V19" s="13">
        <v>6.19</v>
      </c>
      <c r="W19" s="13">
        <v>35.1</v>
      </c>
      <c r="X19" s="13">
        <v>46.29</v>
      </c>
      <c r="Y19" s="13">
        <v>13.86</v>
      </c>
      <c r="Z19" s="13">
        <f t="shared" si="0"/>
        <v>60.15</v>
      </c>
      <c r="AA19" s="13">
        <v>2.97</v>
      </c>
      <c r="AB19" s="13">
        <v>3.22</v>
      </c>
      <c r="AC19" s="13">
        <v>33.659999999999997</v>
      </c>
    </row>
    <row r="20" spans="1:29" x14ac:dyDescent="0.25">
      <c r="A20" s="16" t="s">
        <v>23</v>
      </c>
      <c r="B20" s="19">
        <v>532</v>
      </c>
      <c r="C20" s="17">
        <v>28</v>
      </c>
      <c r="D20" s="18">
        <v>3.72</v>
      </c>
      <c r="E20" s="12">
        <v>70.900000000000006</v>
      </c>
      <c r="F20" s="12">
        <v>15</v>
      </c>
      <c r="G20" s="12">
        <v>14.1</v>
      </c>
      <c r="H20" s="12">
        <v>55.83</v>
      </c>
      <c r="I20" s="12">
        <v>21.05</v>
      </c>
      <c r="J20" s="12">
        <v>23.12</v>
      </c>
      <c r="K20" s="12">
        <v>51.13</v>
      </c>
      <c r="L20" s="12">
        <v>21.43</v>
      </c>
      <c r="M20" s="12">
        <v>27.44</v>
      </c>
      <c r="N20" s="12">
        <v>28.76</v>
      </c>
      <c r="O20" s="12">
        <v>7.14</v>
      </c>
      <c r="P20" s="12">
        <v>19.920000000000002</v>
      </c>
      <c r="Q20" s="12">
        <v>12.59</v>
      </c>
      <c r="R20" s="12">
        <v>31.58</v>
      </c>
      <c r="S20" s="12">
        <v>42.48</v>
      </c>
      <c r="T20" s="12">
        <v>15.6</v>
      </c>
      <c r="U20" s="12">
        <v>5.6340000000000003</v>
      </c>
      <c r="V20" s="12">
        <v>4.32</v>
      </c>
      <c r="W20" s="12">
        <v>31.95</v>
      </c>
      <c r="X20" s="12">
        <v>46.4</v>
      </c>
      <c r="Y20" s="12">
        <v>18.8</v>
      </c>
      <c r="Z20" s="12">
        <f t="shared" si="0"/>
        <v>65.2</v>
      </c>
      <c r="AA20" s="12">
        <v>2.1</v>
      </c>
      <c r="AB20" s="12">
        <v>1.7</v>
      </c>
      <c r="AC20" s="12">
        <v>31</v>
      </c>
    </row>
    <row r="21" spans="1:29" x14ac:dyDescent="0.25">
      <c r="A21" s="20" t="s">
        <v>24</v>
      </c>
      <c r="B21" s="20">
        <v>693</v>
      </c>
      <c r="C21" s="21">
        <v>27.6</v>
      </c>
      <c r="D21" s="22">
        <v>3.67</v>
      </c>
      <c r="E21" s="13">
        <v>68.83</v>
      </c>
      <c r="F21" s="13">
        <v>14.14</v>
      </c>
      <c r="G21" s="13">
        <v>17.03</v>
      </c>
      <c r="H21" s="13">
        <v>56.42</v>
      </c>
      <c r="I21" s="13">
        <v>17.600000000000001</v>
      </c>
      <c r="J21" s="13">
        <v>25.97</v>
      </c>
      <c r="K21" s="13">
        <v>51.52</v>
      </c>
      <c r="L21" s="13">
        <v>19.91</v>
      </c>
      <c r="M21" s="13">
        <v>28.57</v>
      </c>
      <c r="N21" s="13">
        <v>30.01</v>
      </c>
      <c r="O21" s="13">
        <v>8.8000000000000007</v>
      </c>
      <c r="P21" s="13">
        <v>20.78</v>
      </c>
      <c r="Q21" s="13">
        <v>9.09</v>
      </c>
      <c r="R21" s="13">
        <v>31.31</v>
      </c>
      <c r="S21" s="13">
        <v>45.31</v>
      </c>
      <c r="T21" s="13">
        <v>13.85</v>
      </c>
      <c r="U21" s="13">
        <v>5.05</v>
      </c>
      <c r="V21" s="13">
        <v>2.89</v>
      </c>
      <c r="W21" s="13">
        <v>32.9</v>
      </c>
      <c r="X21" s="13">
        <v>47.76</v>
      </c>
      <c r="Y21" s="13">
        <v>13.85</v>
      </c>
      <c r="Z21" s="13">
        <f t="shared" si="0"/>
        <v>61.61</v>
      </c>
      <c r="AA21" s="13">
        <v>2.16</v>
      </c>
      <c r="AB21" s="13">
        <v>1.44</v>
      </c>
      <c r="AC21" s="13">
        <v>34.78</v>
      </c>
    </row>
    <row r="22" spans="1:29" x14ac:dyDescent="0.25">
      <c r="A22" s="16" t="s">
        <v>25</v>
      </c>
      <c r="B22" s="16">
        <v>775</v>
      </c>
      <c r="C22" s="17">
        <v>27.63</v>
      </c>
      <c r="D22" s="18">
        <v>3.7</v>
      </c>
      <c r="E22" s="12">
        <v>72.13</v>
      </c>
      <c r="F22" s="12">
        <v>13.16</v>
      </c>
      <c r="G22" s="12">
        <v>14.71</v>
      </c>
      <c r="H22" s="12">
        <v>56.77</v>
      </c>
      <c r="I22" s="12">
        <v>21.29</v>
      </c>
      <c r="J22" s="12">
        <v>21.94</v>
      </c>
      <c r="K22" s="12">
        <v>54.32</v>
      </c>
      <c r="L22" s="12">
        <v>19.61</v>
      </c>
      <c r="M22" s="12">
        <v>26.06</v>
      </c>
      <c r="N22" s="12">
        <v>32.39</v>
      </c>
      <c r="O22" s="12">
        <v>10.45</v>
      </c>
      <c r="P22" s="12">
        <v>19.739999999999998</v>
      </c>
      <c r="Q22" s="12">
        <v>8.65</v>
      </c>
      <c r="R22" s="12">
        <v>28.77</v>
      </c>
      <c r="S22" s="12">
        <v>44.9</v>
      </c>
      <c r="T22" s="12">
        <v>10.45</v>
      </c>
      <c r="U22" s="12">
        <v>5.29</v>
      </c>
      <c r="V22" s="12">
        <v>2.71</v>
      </c>
      <c r="W22" s="12">
        <v>36.65</v>
      </c>
      <c r="X22" s="12">
        <v>48.6</v>
      </c>
      <c r="Y22" s="12">
        <v>17.3</v>
      </c>
      <c r="Z22" s="12">
        <f t="shared" si="0"/>
        <v>65.900000000000006</v>
      </c>
      <c r="AA22" s="12">
        <v>2.06</v>
      </c>
      <c r="AB22" s="12">
        <v>1.1599999999999999</v>
      </c>
      <c r="AC22" s="12">
        <v>30.8</v>
      </c>
    </row>
    <row r="23" spans="1:29" x14ac:dyDescent="0.25">
      <c r="A23" s="20" t="s">
        <v>26</v>
      </c>
      <c r="B23" s="20">
        <v>678</v>
      </c>
      <c r="C23" s="21">
        <v>27.86</v>
      </c>
      <c r="D23" s="23">
        <v>3.72</v>
      </c>
      <c r="E23" s="13">
        <v>69.72</v>
      </c>
      <c r="F23" s="13">
        <v>15.07</v>
      </c>
      <c r="G23" s="13">
        <v>15.21</v>
      </c>
      <c r="H23" s="24">
        <v>57.82</v>
      </c>
      <c r="I23" s="24">
        <v>17.260000000000002</v>
      </c>
      <c r="J23" s="24">
        <v>24.93</v>
      </c>
      <c r="K23" s="24">
        <v>54.72</v>
      </c>
      <c r="L23" s="24">
        <v>17.850000000000001</v>
      </c>
      <c r="M23" s="24">
        <v>27.43</v>
      </c>
      <c r="N23" s="24">
        <v>28.61</v>
      </c>
      <c r="O23" s="24">
        <v>0.28999999999999998</v>
      </c>
      <c r="P23" s="24">
        <v>22.27</v>
      </c>
      <c r="Q23" s="24">
        <v>7.23</v>
      </c>
      <c r="R23" s="24">
        <v>41.59</v>
      </c>
      <c r="S23" s="24">
        <v>47.2</v>
      </c>
      <c r="T23" s="24">
        <v>14.5</v>
      </c>
      <c r="U23" s="24">
        <v>2.9</v>
      </c>
      <c r="V23" s="24">
        <v>2.65</v>
      </c>
      <c r="W23" s="24">
        <v>29.8</v>
      </c>
      <c r="X23" s="24">
        <v>49.56</v>
      </c>
      <c r="Y23" s="24">
        <v>15.34</v>
      </c>
      <c r="Z23" s="24">
        <f t="shared" si="0"/>
        <v>64.900000000000006</v>
      </c>
      <c r="AA23" s="24">
        <v>2.5099999999999998</v>
      </c>
      <c r="AB23" s="24">
        <v>1.47</v>
      </c>
      <c r="AC23" s="24">
        <v>31.12</v>
      </c>
    </row>
    <row r="24" spans="1:29" x14ac:dyDescent="0.25">
      <c r="A24" s="16">
        <v>2014</v>
      </c>
      <c r="B24" s="16">
        <v>712</v>
      </c>
      <c r="C24" s="17">
        <v>28.13</v>
      </c>
      <c r="D24" s="25">
        <v>3.74</v>
      </c>
      <c r="E24" s="12">
        <v>71.400000000000006</v>
      </c>
      <c r="F24" s="12">
        <v>12.9</v>
      </c>
      <c r="G24" s="12">
        <v>15.7</v>
      </c>
      <c r="H24" s="26">
        <v>59.55</v>
      </c>
      <c r="I24" s="26">
        <v>19.52</v>
      </c>
      <c r="J24" s="26">
        <v>20.93</v>
      </c>
      <c r="K24" s="27">
        <v>55.06</v>
      </c>
      <c r="L24" s="27">
        <v>18.12</v>
      </c>
      <c r="M24" s="27">
        <v>26.83</v>
      </c>
      <c r="N24" s="27">
        <v>32.6</v>
      </c>
      <c r="O24" s="27">
        <v>8.6999999999999993</v>
      </c>
      <c r="P24" s="27">
        <v>21.07</v>
      </c>
      <c r="Q24" s="27">
        <v>9.69</v>
      </c>
      <c r="R24" s="27">
        <v>30.3</v>
      </c>
      <c r="S24" s="27">
        <v>47.89</v>
      </c>
      <c r="T24" s="27">
        <v>15.31</v>
      </c>
      <c r="U24" s="27">
        <v>4.78</v>
      </c>
      <c r="V24" s="27">
        <v>2.67</v>
      </c>
      <c r="W24" s="27">
        <v>29.35</v>
      </c>
      <c r="X24" s="28">
        <v>50.14</v>
      </c>
      <c r="Y24" s="28">
        <v>16.57</v>
      </c>
      <c r="Z24" s="28">
        <f>SUM(X24:Y24)</f>
        <v>66.710000000000008</v>
      </c>
      <c r="AA24" s="28">
        <v>2.39</v>
      </c>
      <c r="AB24" s="28">
        <v>1.54</v>
      </c>
      <c r="AC24" s="28">
        <v>29.35</v>
      </c>
    </row>
    <row r="25" spans="1:29" x14ac:dyDescent="0.25">
      <c r="A25" s="20" t="s">
        <v>27</v>
      </c>
      <c r="B25" s="20">
        <v>803</v>
      </c>
      <c r="C25" s="21">
        <v>27.8</v>
      </c>
      <c r="D25" s="23">
        <v>3.72</v>
      </c>
      <c r="E25" s="13">
        <v>69.739999999999995</v>
      </c>
      <c r="F25" s="13">
        <v>13.7</v>
      </c>
      <c r="G25" s="13">
        <v>16.559999999999999</v>
      </c>
      <c r="H25" s="24">
        <v>58.03</v>
      </c>
      <c r="I25" s="24">
        <v>19.18</v>
      </c>
      <c r="J25" s="24">
        <v>22.79</v>
      </c>
      <c r="K25" s="24">
        <v>55.42</v>
      </c>
      <c r="L25" s="24">
        <v>19.68</v>
      </c>
      <c r="M25" s="24">
        <v>24.91</v>
      </c>
      <c r="N25" s="24">
        <v>35.74</v>
      </c>
      <c r="O25" s="24">
        <v>10.09</v>
      </c>
      <c r="P25" s="24">
        <v>18.43</v>
      </c>
      <c r="Q25" s="24">
        <v>9.2200000000000006</v>
      </c>
      <c r="R25" s="24">
        <v>26.53</v>
      </c>
      <c r="S25" s="28">
        <v>48.57</v>
      </c>
      <c r="T25" s="28">
        <v>15.94</v>
      </c>
      <c r="U25" s="28">
        <v>5.1100000000000003</v>
      </c>
      <c r="V25" s="28">
        <v>3.49</v>
      </c>
      <c r="W25" s="28">
        <v>26.9</v>
      </c>
      <c r="X25" s="24"/>
      <c r="Y25" s="24"/>
      <c r="Z25" s="24"/>
      <c r="AA25" s="24"/>
      <c r="AB25" s="24"/>
      <c r="AC25" s="24"/>
    </row>
    <row r="26" spans="1:29" x14ac:dyDescent="0.25">
      <c r="A26" s="16" t="s">
        <v>28</v>
      </c>
      <c r="B26" s="16">
        <v>756</v>
      </c>
      <c r="C26" s="17">
        <v>28.4</v>
      </c>
      <c r="D26" s="25">
        <v>3.82</v>
      </c>
      <c r="E26" s="27">
        <v>71.03</v>
      </c>
      <c r="F26" s="27">
        <v>12.43</v>
      </c>
      <c r="G26" s="27">
        <v>16.53</v>
      </c>
      <c r="H26" s="27">
        <v>61.11</v>
      </c>
      <c r="I26" s="27">
        <v>17.329999999999998</v>
      </c>
      <c r="J26" s="27">
        <v>21.56</v>
      </c>
      <c r="K26" s="27">
        <v>59.26</v>
      </c>
      <c r="L26" s="27">
        <v>17.2</v>
      </c>
      <c r="M26" s="27">
        <v>23.54</v>
      </c>
      <c r="N26" s="29">
        <v>40.869999999999997</v>
      </c>
      <c r="O26" s="29">
        <v>9.7899999999999991</v>
      </c>
      <c r="P26" s="29">
        <v>16.670000000000002</v>
      </c>
      <c r="Q26" s="29">
        <v>6.88</v>
      </c>
      <c r="R26" s="29">
        <v>25.79</v>
      </c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</row>
    <row r="27" spans="1:29" x14ac:dyDescent="0.25">
      <c r="A27" s="20" t="s">
        <v>29</v>
      </c>
      <c r="B27" s="20">
        <v>800</v>
      </c>
      <c r="C27" s="21">
        <v>28.6</v>
      </c>
      <c r="D27" s="30">
        <v>3.8</v>
      </c>
      <c r="E27" s="24">
        <v>71.25</v>
      </c>
      <c r="F27" s="24">
        <v>11.38</v>
      </c>
      <c r="G27" s="24">
        <v>17.38</v>
      </c>
      <c r="H27" s="24">
        <v>61.75</v>
      </c>
      <c r="I27" s="24">
        <v>16</v>
      </c>
      <c r="J27" s="24">
        <v>22.25</v>
      </c>
      <c r="K27" s="28">
        <v>58.13</v>
      </c>
      <c r="L27" s="28">
        <v>16.25</v>
      </c>
      <c r="M27" s="28">
        <v>25.63</v>
      </c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spans="1:29" x14ac:dyDescent="0.25">
      <c r="A28" s="16">
        <v>2018</v>
      </c>
      <c r="B28" s="16">
        <v>816</v>
      </c>
      <c r="C28" s="17">
        <v>28.8</v>
      </c>
      <c r="D28" s="25">
        <v>3.82</v>
      </c>
      <c r="E28" s="27">
        <v>66.67</v>
      </c>
      <c r="F28" s="27">
        <v>14.22</v>
      </c>
      <c r="G28" s="27">
        <v>19.12</v>
      </c>
      <c r="H28" s="28">
        <v>57.48</v>
      </c>
      <c r="I28" s="28">
        <v>16.91</v>
      </c>
      <c r="J28" s="28">
        <v>25.61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x14ac:dyDescent="0.25">
      <c r="A29" s="20">
        <v>2019</v>
      </c>
      <c r="B29" s="20">
        <v>711</v>
      </c>
      <c r="C29" s="21">
        <v>28.8</v>
      </c>
      <c r="D29" s="30">
        <v>3.8</v>
      </c>
      <c r="E29" s="28">
        <v>71.59</v>
      </c>
      <c r="F29" s="28">
        <v>12.24</v>
      </c>
      <c r="G29" s="28">
        <v>16.170000000000002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</row>
    <row r="30" spans="1:29" x14ac:dyDescent="0.25">
      <c r="A30" s="16">
        <v>2020</v>
      </c>
      <c r="B30" s="16">
        <v>670</v>
      </c>
      <c r="C30" s="17">
        <v>28.8</v>
      </c>
      <c r="D30" s="25">
        <v>3.85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</row>
    <row r="31" spans="1:29" x14ac:dyDescent="0.25">
      <c r="A31" s="31" t="s">
        <v>30</v>
      </c>
      <c r="B31" s="32"/>
      <c r="C31" s="33"/>
      <c r="D31" s="31"/>
      <c r="E31" s="31"/>
      <c r="F31" s="31"/>
      <c r="G31" s="31"/>
      <c r="H31" s="31"/>
    </row>
    <row r="32" spans="1:29" x14ac:dyDescent="0.25">
      <c r="A32" s="31" t="s">
        <v>31</v>
      </c>
      <c r="B32" s="32"/>
      <c r="C32" s="33"/>
      <c r="D32" s="31"/>
      <c r="E32" s="31"/>
      <c r="F32" s="31"/>
      <c r="G32" s="31"/>
      <c r="H32" s="31"/>
    </row>
    <row r="33" spans="1:29" x14ac:dyDescent="0.25">
      <c r="A33" s="31" t="s">
        <v>32</v>
      </c>
      <c r="B33" s="32"/>
      <c r="C33" s="33"/>
      <c r="D33" s="31"/>
      <c r="E33" s="31"/>
      <c r="F33" s="31"/>
      <c r="G33" s="31"/>
      <c r="H33" s="31"/>
    </row>
    <row r="34" spans="1:29" x14ac:dyDescent="0.25">
      <c r="A34" s="31" t="s">
        <v>33</v>
      </c>
      <c r="B34" s="32"/>
      <c r="C34" s="33"/>
      <c r="D34" s="31"/>
      <c r="E34" s="31"/>
      <c r="F34" s="31"/>
      <c r="G34" s="31"/>
      <c r="H34" s="31"/>
    </row>
    <row r="35" spans="1:29" x14ac:dyDescent="0.25">
      <c r="A35" s="31" t="s">
        <v>34</v>
      </c>
      <c r="B35" s="32"/>
      <c r="C35" s="33"/>
      <c r="D35" s="31"/>
      <c r="E35" s="31"/>
      <c r="F35" s="31"/>
      <c r="G35" s="31"/>
      <c r="H35" s="31"/>
    </row>
    <row r="36" spans="1:29" x14ac:dyDescent="0.25">
      <c r="A36" s="31" t="s">
        <v>35</v>
      </c>
      <c r="B36" s="34"/>
      <c r="C36" s="35"/>
    </row>
    <row r="37" spans="1:29" x14ac:dyDescent="0.25">
      <c r="A37" s="31" t="s">
        <v>36</v>
      </c>
      <c r="B37" s="34"/>
      <c r="C37" s="35"/>
    </row>
    <row r="38" spans="1:29" ht="18.75" thickBot="1" x14ac:dyDescent="0.3">
      <c r="A38" s="94" t="s">
        <v>0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</row>
    <row r="39" spans="1:29" ht="22.5" customHeight="1" thickTop="1" x14ac:dyDescent="0.25">
      <c r="A39" s="95" t="s">
        <v>37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</row>
    <row r="40" spans="1:29" x14ac:dyDescent="0.25">
      <c r="A40" s="96" t="s">
        <v>2</v>
      </c>
      <c r="B40" s="96" t="s">
        <v>3</v>
      </c>
      <c r="C40" s="98" t="s">
        <v>4</v>
      </c>
      <c r="D40" s="99"/>
      <c r="E40" s="90" t="s">
        <v>5</v>
      </c>
      <c r="F40" s="91"/>
      <c r="G40" s="93"/>
      <c r="H40" s="90" t="s">
        <v>6</v>
      </c>
      <c r="I40" s="91"/>
      <c r="J40" s="93"/>
      <c r="K40" s="90" t="s">
        <v>7</v>
      </c>
      <c r="L40" s="91"/>
      <c r="M40" s="93"/>
      <c r="N40" s="90" t="s">
        <v>8</v>
      </c>
      <c r="O40" s="91"/>
      <c r="P40" s="91"/>
      <c r="Q40" s="91"/>
      <c r="R40" s="93"/>
      <c r="S40" s="90" t="s">
        <v>9</v>
      </c>
      <c r="T40" s="91"/>
      <c r="U40" s="91"/>
      <c r="V40" s="91"/>
      <c r="W40" s="93"/>
      <c r="X40" s="90" t="s">
        <v>10</v>
      </c>
      <c r="Y40" s="91"/>
      <c r="Z40" s="91"/>
      <c r="AA40" s="91"/>
      <c r="AB40" s="91"/>
      <c r="AC40" s="93"/>
    </row>
    <row r="41" spans="1:29" x14ac:dyDescent="0.25">
      <c r="A41" s="96"/>
      <c r="B41" s="96"/>
      <c r="C41" s="100"/>
      <c r="D41" s="101"/>
      <c r="E41" s="90" t="s">
        <v>11</v>
      </c>
      <c r="F41" s="93"/>
      <c r="G41" s="1" t="s">
        <v>12</v>
      </c>
      <c r="H41" s="90" t="s">
        <v>11</v>
      </c>
      <c r="I41" s="93"/>
      <c r="J41" s="1" t="s">
        <v>12</v>
      </c>
      <c r="K41" s="90" t="s">
        <v>11</v>
      </c>
      <c r="L41" s="93"/>
      <c r="M41" s="1" t="s">
        <v>12</v>
      </c>
      <c r="N41" s="90" t="s">
        <v>13</v>
      </c>
      <c r="O41" s="93"/>
      <c r="P41" s="90" t="s">
        <v>14</v>
      </c>
      <c r="Q41" s="93"/>
      <c r="R41" s="1" t="s">
        <v>12</v>
      </c>
      <c r="S41" s="90" t="s">
        <v>13</v>
      </c>
      <c r="T41" s="93"/>
      <c r="U41" s="90" t="s">
        <v>14</v>
      </c>
      <c r="V41" s="93"/>
      <c r="W41" s="1" t="s">
        <v>12</v>
      </c>
      <c r="X41" s="90" t="s">
        <v>13</v>
      </c>
      <c r="Y41" s="91"/>
      <c r="Z41" s="92"/>
      <c r="AA41" s="90" t="s">
        <v>14</v>
      </c>
      <c r="AB41" s="93"/>
      <c r="AC41" s="1" t="s">
        <v>12</v>
      </c>
    </row>
    <row r="42" spans="1:29" ht="15" customHeight="1" x14ac:dyDescent="0.25">
      <c r="A42" s="96"/>
      <c r="B42" s="96"/>
      <c r="C42" s="88" t="s">
        <v>15</v>
      </c>
      <c r="D42" s="88" t="s">
        <v>16</v>
      </c>
      <c r="E42" s="88" t="s">
        <v>17</v>
      </c>
      <c r="F42" s="88" t="s">
        <v>18</v>
      </c>
      <c r="G42" s="88" t="s">
        <v>12</v>
      </c>
      <c r="H42" s="88" t="s">
        <v>17</v>
      </c>
      <c r="I42" s="88" t="s">
        <v>18</v>
      </c>
      <c r="J42" s="88" t="s">
        <v>12</v>
      </c>
      <c r="K42" s="88" t="s">
        <v>17</v>
      </c>
      <c r="L42" s="88" t="s">
        <v>18</v>
      </c>
      <c r="M42" s="88" t="s">
        <v>12</v>
      </c>
      <c r="N42" s="88" t="s">
        <v>17</v>
      </c>
      <c r="O42" s="88" t="s">
        <v>18</v>
      </c>
      <c r="P42" s="88" t="s">
        <v>17</v>
      </c>
      <c r="Q42" s="88" t="s">
        <v>18</v>
      </c>
      <c r="R42" s="88" t="s">
        <v>12</v>
      </c>
      <c r="S42" s="88" t="s">
        <v>17</v>
      </c>
      <c r="T42" s="88" t="s">
        <v>18</v>
      </c>
      <c r="U42" s="88" t="s">
        <v>17</v>
      </c>
      <c r="V42" s="88" t="s">
        <v>18</v>
      </c>
      <c r="W42" s="88" t="s">
        <v>12</v>
      </c>
      <c r="X42" s="88" t="s">
        <v>17</v>
      </c>
      <c r="Y42" s="88" t="s">
        <v>18</v>
      </c>
      <c r="Z42" s="88" t="s">
        <v>19</v>
      </c>
      <c r="AA42" s="88" t="s">
        <v>17</v>
      </c>
      <c r="AB42" s="88" t="s">
        <v>18</v>
      </c>
      <c r="AC42" s="88" t="s">
        <v>12</v>
      </c>
    </row>
    <row r="43" spans="1:29" x14ac:dyDescent="0.25">
      <c r="A43" s="96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</row>
    <row r="44" spans="1:29" x14ac:dyDescent="0.25">
      <c r="A44" s="97"/>
      <c r="B44" s="1" t="s">
        <v>20</v>
      </c>
      <c r="C44" s="1" t="s">
        <v>21</v>
      </c>
      <c r="D44" s="1" t="s">
        <v>21</v>
      </c>
      <c r="E44" s="1" t="s">
        <v>22</v>
      </c>
      <c r="F44" s="1" t="s">
        <v>22</v>
      </c>
      <c r="G44" s="1" t="s">
        <v>22</v>
      </c>
      <c r="H44" s="1" t="s">
        <v>22</v>
      </c>
      <c r="I44" s="1" t="s">
        <v>22</v>
      </c>
      <c r="J44" s="1" t="s">
        <v>22</v>
      </c>
      <c r="K44" s="1" t="s">
        <v>22</v>
      </c>
      <c r="L44" s="1" t="s">
        <v>22</v>
      </c>
      <c r="M44" s="1" t="s">
        <v>22</v>
      </c>
      <c r="N44" s="1" t="s">
        <v>22</v>
      </c>
      <c r="O44" s="1" t="s">
        <v>22</v>
      </c>
      <c r="P44" s="1" t="s">
        <v>22</v>
      </c>
      <c r="Q44" s="1" t="s">
        <v>22</v>
      </c>
      <c r="R44" s="1" t="s">
        <v>22</v>
      </c>
      <c r="S44" s="1" t="s">
        <v>22</v>
      </c>
      <c r="T44" s="1" t="s">
        <v>22</v>
      </c>
      <c r="U44" s="1" t="s">
        <v>22</v>
      </c>
      <c r="V44" s="1" t="s">
        <v>22</v>
      </c>
      <c r="W44" s="1" t="s">
        <v>22</v>
      </c>
      <c r="X44" s="1" t="s">
        <v>22</v>
      </c>
      <c r="Y44" s="1" t="s">
        <v>22</v>
      </c>
      <c r="Z44" s="1" t="s">
        <v>22</v>
      </c>
      <c r="AA44" s="1" t="s">
        <v>22</v>
      </c>
      <c r="AB44" s="1" t="s">
        <v>22</v>
      </c>
      <c r="AC44" s="1" t="s">
        <v>22</v>
      </c>
    </row>
    <row r="45" spans="1:29" x14ac:dyDescent="0.25">
      <c r="A45" s="2">
        <v>1998</v>
      </c>
      <c r="B45" s="14">
        <v>67</v>
      </c>
      <c r="C45" s="4">
        <v>27.76</v>
      </c>
      <c r="D45" s="5">
        <v>3.68</v>
      </c>
      <c r="E45" s="6">
        <v>68.7</v>
      </c>
      <c r="F45" s="6">
        <v>14.9</v>
      </c>
      <c r="G45" s="6">
        <v>16.399999999999999</v>
      </c>
      <c r="H45" s="6">
        <v>56.7</v>
      </c>
      <c r="I45" s="6">
        <v>25.4</v>
      </c>
      <c r="J45" s="6">
        <v>17.899999999999999</v>
      </c>
      <c r="K45" s="6">
        <v>55.2</v>
      </c>
      <c r="L45" s="6">
        <v>20.9</v>
      </c>
      <c r="M45" s="6">
        <v>23.9</v>
      </c>
      <c r="N45" s="6">
        <v>28.4</v>
      </c>
      <c r="O45" s="6">
        <v>10.4</v>
      </c>
      <c r="P45" s="6">
        <v>31.1</v>
      </c>
      <c r="Q45" s="6">
        <v>14.4</v>
      </c>
      <c r="R45" s="6">
        <v>16</v>
      </c>
      <c r="S45" s="6">
        <v>50.7</v>
      </c>
      <c r="T45" s="6">
        <v>14.9</v>
      </c>
      <c r="U45" s="6">
        <v>6.5</v>
      </c>
      <c r="V45" s="6">
        <v>7</v>
      </c>
      <c r="W45" s="6">
        <v>21</v>
      </c>
      <c r="X45" s="6">
        <v>52.2</v>
      </c>
      <c r="Y45" s="6">
        <v>16.399999999999999</v>
      </c>
      <c r="Z45" s="6">
        <v>68.7</v>
      </c>
      <c r="AA45" s="6">
        <v>0</v>
      </c>
      <c r="AB45" s="6">
        <v>2.99</v>
      </c>
      <c r="AC45" s="6">
        <v>28.36</v>
      </c>
    </row>
    <row r="46" spans="1:29" x14ac:dyDescent="0.25">
      <c r="A46" s="7">
        <v>1999</v>
      </c>
      <c r="B46" s="15">
        <v>54</v>
      </c>
      <c r="C46" s="9">
        <v>26.75</v>
      </c>
      <c r="D46" s="10">
        <v>3.74</v>
      </c>
      <c r="E46" s="11">
        <v>70.400000000000006</v>
      </c>
      <c r="F46" s="11">
        <v>18.5</v>
      </c>
      <c r="G46" s="11">
        <v>11.1</v>
      </c>
      <c r="H46" s="11">
        <v>61.1</v>
      </c>
      <c r="I46" s="11">
        <v>22.2</v>
      </c>
      <c r="J46" s="11">
        <v>16.7</v>
      </c>
      <c r="K46" s="11">
        <v>53.7</v>
      </c>
      <c r="L46" s="11">
        <v>31.5</v>
      </c>
      <c r="M46" s="11">
        <v>14.8</v>
      </c>
      <c r="N46" s="11">
        <v>24.1</v>
      </c>
      <c r="O46" s="11">
        <v>11.1</v>
      </c>
      <c r="P46" s="11">
        <v>30.8</v>
      </c>
      <c r="Q46" s="11">
        <v>16.5</v>
      </c>
      <c r="R46" s="11">
        <v>18</v>
      </c>
      <c r="S46" s="11">
        <v>46.3</v>
      </c>
      <c r="T46" s="11">
        <v>24.1</v>
      </c>
      <c r="U46" s="11">
        <v>6.3</v>
      </c>
      <c r="V46" s="11">
        <v>8.6999999999999993</v>
      </c>
      <c r="W46" s="11">
        <v>15</v>
      </c>
      <c r="X46" s="11">
        <v>50</v>
      </c>
      <c r="Y46" s="11">
        <v>33.299999999999997</v>
      </c>
      <c r="Z46" s="11">
        <v>83.3</v>
      </c>
      <c r="AA46" s="11">
        <v>0</v>
      </c>
      <c r="AB46" s="11">
        <v>0</v>
      </c>
      <c r="AC46" s="11">
        <v>16.670000000000002</v>
      </c>
    </row>
    <row r="47" spans="1:29" x14ac:dyDescent="0.25">
      <c r="A47" s="2">
        <v>2000</v>
      </c>
      <c r="B47" s="14">
        <v>57</v>
      </c>
      <c r="C47" s="4">
        <v>25</v>
      </c>
      <c r="D47" s="5">
        <v>3.67</v>
      </c>
      <c r="E47" s="6">
        <v>64.900000000000006</v>
      </c>
      <c r="F47" s="6">
        <v>22.8</v>
      </c>
      <c r="G47" s="6">
        <v>12.3</v>
      </c>
      <c r="H47" s="6">
        <v>45.6</v>
      </c>
      <c r="I47" s="6">
        <v>35.1</v>
      </c>
      <c r="J47" s="6">
        <v>19.3</v>
      </c>
      <c r="K47" s="6">
        <v>42.1</v>
      </c>
      <c r="L47" s="6">
        <v>33.299999999999997</v>
      </c>
      <c r="M47" s="6">
        <v>24.6</v>
      </c>
      <c r="N47" s="6">
        <v>17.5</v>
      </c>
      <c r="O47" s="6">
        <v>7</v>
      </c>
      <c r="P47" s="6">
        <v>26.3</v>
      </c>
      <c r="Q47" s="6">
        <v>20.3</v>
      </c>
      <c r="R47" s="6">
        <v>29</v>
      </c>
      <c r="S47" s="6">
        <v>29.8</v>
      </c>
      <c r="T47" s="6">
        <v>22.8</v>
      </c>
      <c r="U47" s="6">
        <v>8.1</v>
      </c>
      <c r="V47" s="6">
        <v>6.8</v>
      </c>
      <c r="W47" s="6">
        <v>32</v>
      </c>
      <c r="X47" s="6">
        <v>35.1</v>
      </c>
      <c r="Y47" s="6">
        <v>26.3</v>
      </c>
      <c r="Z47" s="6">
        <v>61.4</v>
      </c>
      <c r="AA47" s="6">
        <v>1.7</v>
      </c>
      <c r="AB47" s="6">
        <v>5.2</v>
      </c>
      <c r="AC47" s="6">
        <v>31.58</v>
      </c>
    </row>
    <row r="48" spans="1:29" x14ac:dyDescent="0.25">
      <c r="A48" s="7">
        <v>2001</v>
      </c>
      <c r="B48" s="15">
        <v>66</v>
      </c>
      <c r="C48" s="9">
        <v>26.59</v>
      </c>
      <c r="D48" s="10">
        <v>3.82</v>
      </c>
      <c r="E48" s="11">
        <v>50</v>
      </c>
      <c r="F48" s="11">
        <v>39.4</v>
      </c>
      <c r="G48" s="11">
        <v>10.6</v>
      </c>
      <c r="H48" s="11">
        <v>43.9</v>
      </c>
      <c r="I48" s="11" t="s">
        <v>38</v>
      </c>
      <c r="J48" s="11">
        <v>19.7</v>
      </c>
      <c r="K48" s="11">
        <v>39.4</v>
      </c>
      <c r="L48" s="11">
        <v>31.8</v>
      </c>
      <c r="M48" s="11">
        <v>28.8</v>
      </c>
      <c r="N48" s="11">
        <v>15.2</v>
      </c>
      <c r="O48" s="11">
        <v>13.6</v>
      </c>
      <c r="P48" s="11">
        <v>23.5</v>
      </c>
      <c r="Q48" s="11">
        <v>19.3</v>
      </c>
      <c r="R48" s="11">
        <v>28</v>
      </c>
      <c r="S48" s="11">
        <v>30.3</v>
      </c>
      <c r="T48" s="11">
        <v>25.8</v>
      </c>
      <c r="U48" s="11">
        <v>3.03</v>
      </c>
      <c r="V48" s="11">
        <v>4.55</v>
      </c>
      <c r="W48" s="11">
        <v>36.36</v>
      </c>
      <c r="X48" s="11">
        <v>33.299999999999997</v>
      </c>
      <c r="Y48" s="11">
        <v>27.3</v>
      </c>
      <c r="Z48" s="11">
        <v>60.6</v>
      </c>
      <c r="AA48" s="11">
        <v>1.52</v>
      </c>
      <c r="AB48" s="11">
        <v>3.03</v>
      </c>
      <c r="AC48" s="11">
        <v>34.85</v>
      </c>
    </row>
    <row r="49" spans="1:29" x14ac:dyDescent="0.25">
      <c r="A49" s="2">
        <v>2002</v>
      </c>
      <c r="B49" s="14">
        <v>59</v>
      </c>
      <c r="C49" s="4">
        <v>27.75</v>
      </c>
      <c r="D49" s="5">
        <v>3.94</v>
      </c>
      <c r="E49" s="6">
        <v>59.3</v>
      </c>
      <c r="F49" s="6">
        <v>30.5</v>
      </c>
      <c r="G49" s="6">
        <v>10.199999999999999</v>
      </c>
      <c r="H49" s="6">
        <v>42.4</v>
      </c>
      <c r="I49" s="6">
        <v>42.4</v>
      </c>
      <c r="J49" s="6">
        <v>15.3</v>
      </c>
      <c r="K49" s="6">
        <v>39</v>
      </c>
      <c r="L49" s="6">
        <v>44.1</v>
      </c>
      <c r="M49" s="6">
        <v>16.899999999999999</v>
      </c>
      <c r="N49" s="6">
        <v>27.1</v>
      </c>
      <c r="O49" s="6">
        <v>25.4</v>
      </c>
      <c r="P49" s="6">
        <v>13.56</v>
      </c>
      <c r="Q49" s="6">
        <v>11.86</v>
      </c>
      <c r="R49" s="6">
        <v>22.03</v>
      </c>
      <c r="S49" s="6">
        <v>35.6</v>
      </c>
      <c r="T49" s="6">
        <v>30.5</v>
      </c>
      <c r="U49" s="6">
        <v>5.08</v>
      </c>
      <c r="V49" s="6">
        <v>6.78</v>
      </c>
      <c r="W49" s="6">
        <v>22.03</v>
      </c>
      <c r="X49" s="6">
        <v>38.979999999999997</v>
      </c>
      <c r="Y49" s="6">
        <v>37.29</v>
      </c>
      <c r="Z49" s="6">
        <v>76.3</v>
      </c>
      <c r="AA49" s="6">
        <v>1.69</v>
      </c>
      <c r="AB49" s="6">
        <v>0</v>
      </c>
      <c r="AC49" s="6">
        <v>22.03</v>
      </c>
    </row>
    <row r="50" spans="1:29" x14ac:dyDescent="0.25">
      <c r="A50" s="7">
        <v>2003</v>
      </c>
      <c r="B50" s="15">
        <v>67</v>
      </c>
      <c r="C50" s="9">
        <v>27.62</v>
      </c>
      <c r="D50" s="10">
        <v>3.79</v>
      </c>
      <c r="E50" s="11">
        <v>53.7</v>
      </c>
      <c r="F50" s="11">
        <v>32.799999999999997</v>
      </c>
      <c r="G50" s="11">
        <v>13.4</v>
      </c>
      <c r="H50" s="11">
        <v>44.8</v>
      </c>
      <c r="I50" s="11">
        <v>45.6</v>
      </c>
      <c r="J50" s="11">
        <v>9.6</v>
      </c>
      <c r="K50" s="11">
        <v>38.799999999999997</v>
      </c>
      <c r="L50" s="11">
        <v>35.799999999999997</v>
      </c>
      <c r="M50" s="11">
        <v>25.4</v>
      </c>
      <c r="N50" s="11">
        <v>19.399999999999999</v>
      </c>
      <c r="O50" s="11">
        <v>16.399999999999999</v>
      </c>
      <c r="P50" s="11">
        <v>17.91</v>
      </c>
      <c r="Q50" s="11">
        <v>16.420000000000002</v>
      </c>
      <c r="R50" s="11">
        <v>29.85</v>
      </c>
      <c r="S50" s="11">
        <v>34.299999999999997</v>
      </c>
      <c r="T50" s="11">
        <v>26.87</v>
      </c>
      <c r="U50" s="11">
        <v>2.99</v>
      </c>
      <c r="V50" s="11">
        <v>8.9600000000000009</v>
      </c>
      <c r="W50" s="11">
        <v>26.87</v>
      </c>
      <c r="X50" s="11">
        <v>35.799999999999997</v>
      </c>
      <c r="Y50" s="11">
        <v>31.3</v>
      </c>
      <c r="Z50" s="11">
        <v>67.099999999999994</v>
      </c>
      <c r="AA50" s="11">
        <v>1.5</v>
      </c>
      <c r="AB50" s="11">
        <v>4.5</v>
      </c>
      <c r="AC50" s="11">
        <v>26.9</v>
      </c>
    </row>
    <row r="51" spans="1:29" x14ac:dyDescent="0.25">
      <c r="A51" s="2">
        <v>2004</v>
      </c>
      <c r="B51" s="14">
        <v>55</v>
      </c>
      <c r="C51" s="4">
        <v>27.63</v>
      </c>
      <c r="D51" s="5">
        <v>3.85</v>
      </c>
      <c r="E51" s="6">
        <v>56.4</v>
      </c>
      <c r="F51" s="6">
        <v>32.700000000000003</v>
      </c>
      <c r="G51" s="6">
        <v>10.9</v>
      </c>
      <c r="H51" s="6">
        <v>45.5</v>
      </c>
      <c r="I51" s="6">
        <v>34.5</v>
      </c>
      <c r="J51" s="6">
        <v>20</v>
      </c>
      <c r="K51" s="6">
        <v>41.8</v>
      </c>
      <c r="L51" s="6">
        <v>29.1</v>
      </c>
      <c r="M51" s="6">
        <v>29.1</v>
      </c>
      <c r="N51" s="6">
        <v>27.27</v>
      </c>
      <c r="O51" s="6">
        <v>9.09</v>
      </c>
      <c r="P51" s="6">
        <v>10.91</v>
      </c>
      <c r="Q51" s="6">
        <v>20</v>
      </c>
      <c r="R51" s="6">
        <v>32.729999999999997</v>
      </c>
      <c r="S51" s="6">
        <v>38.200000000000003</v>
      </c>
      <c r="T51" s="6">
        <v>20</v>
      </c>
      <c r="U51" s="6">
        <v>1.8</v>
      </c>
      <c r="V51" s="6">
        <v>9.1</v>
      </c>
      <c r="W51" s="6">
        <v>30.9</v>
      </c>
      <c r="X51" s="12">
        <v>38.200000000000003</v>
      </c>
      <c r="Y51" s="12">
        <v>25.5</v>
      </c>
      <c r="Z51" s="12">
        <v>63.7</v>
      </c>
      <c r="AA51" s="12">
        <v>0</v>
      </c>
      <c r="AB51" s="12">
        <v>1.8</v>
      </c>
      <c r="AC51" s="12">
        <v>34.5</v>
      </c>
    </row>
    <row r="52" spans="1:29" x14ac:dyDescent="0.25">
      <c r="A52" s="7">
        <v>2005</v>
      </c>
      <c r="B52" s="15">
        <v>57</v>
      </c>
      <c r="C52" s="9">
        <v>27.57</v>
      </c>
      <c r="D52" s="10">
        <v>3.85</v>
      </c>
      <c r="E52" s="11">
        <v>66.7</v>
      </c>
      <c r="F52" s="11">
        <v>21.1</v>
      </c>
      <c r="G52" s="11">
        <v>12.3</v>
      </c>
      <c r="H52" s="11">
        <v>52.6</v>
      </c>
      <c r="I52" s="11">
        <v>26.3</v>
      </c>
      <c r="J52" s="11">
        <v>21.1</v>
      </c>
      <c r="K52" s="11">
        <v>47.37</v>
      </c>
      <c r="L52" s="11">
        <v>31.58</v>
      </c>
      <c r="M52" s="11">
        <v>21.05</v>
      </c>
      <c r="N52" s="11">
        <v>28.1</v>
      </c>
      <c r="O52" s="11">
        <v>14</v>
      </c>
      <c r="P52" s="11">
        <v>17.5</v>
      </c>
      <c r="Q52" s="11">
        <v>14</v>
      </c>
      <c r="R52" s="11">
        <v>26.3</v>
      </c>
      <c r="S52" s="13">
        <v>40.4</v>
      </c>
      <c r="T52" s="13">
        <v>17.5</v>
      </c>
      <c r="U52" s="13">
        <v>3.5</v>
      </c>
      <c r="V52" s="13">
        <v>10.5</v>
      </c>
      <c r="W52" s="13">
        <v>28.1</v>
      </c>
      <c r="X52" s="13">
        <v>42.1</v>
      </c>
      <c r="Y52" s="13">
        <v>24.6</v>
      </c>
      <c r="Z52" s="13">
        <f t="shared" ref="Z52:Z57" si="1">SUM(X52:Y52)</f>
        <v>66.7</v>
      </c>
      <c r="AA52" s="13">
        <v>1.7</v>
      </c>
      <c r="AB52" s="13">
        <v>5.3</v>
      </c>
      <c r="AC52" s="13">
        <v>26.3</v>
      </c>
    </row>
    <row r="53" spans="1:29" x14ac:dyDescent="0.25">
      <c r="A53" s="16">
        <v>2006</v>
      </c>
      <c r="B53" s="3">
        <v>62</v>
      </c>
      <c r="C53" s="17">
        <v>28.93</v>
      </c>
      <c r="D53" s="18">
        <v>3.77</v>
      </c>
      <c r="E53" s="12">
        <v>62.9</v>
      </c>
      <c r="F53" s="12">
        <v>24.2</v>
      </c>
      <c r="G53" s="12">
        <v>12.9</v>
      </c>
      <c r="H53" s="12">
        <v>53.23</v>
      </c>
      <c r="I53" s="12">
        <v>35.479999999999997</v>
      </c>
      <c r="J53" s="12">
        <v>11.29</v>
      </c>
      <c r="K53" s="12">
        <v>48.4</v>
      </c>
      <c r="L53" s="12">
        <v>35.5</v>
      </c>
      <c r="M53" s="12">
        <v>16.100000000000001</v>
      </c>
      <c r="N53" s="12">
        <v>25.8</v>
      </c>
      <c r="O53" s="12">
        <v>21</v>
      </c>
      <c r="P53" s="12">
        <v>19.399999999999999</v>
      </c>
      <c r="Q53" s="12">
        <v>12.9</v>
      </c>
      <c r="R53" s="12">
        <v>21</v>
      </c>
      <c r="S53" s="12">
        <v>38.700000000000003</v>
      </c>
      <c r="T53" s="12">
        <v>29</v>
      </c>
      <c r="U53" s="12">
        <v>3.2</v>
      </c>
      <c r="V53" s="12">
        <v>12.9</v>
      </c>
      <c r="W53" s="12">
        <v>16.100000000000001</v>
      </c>
      <c r="X53" s="36">
        <v>43.55</v>
      </c>
      <c r="Y53" s="36">
        <v>32.26</v>
      </c>
      <c r="Z53" s="36">
        <f t="shared" si="1"/>
        <v>75.81</v>
      </c>
      <c r="AA53" s="36">
        <v>3.23</v>
      </c>
      <c r="AB53" s="36">
        <v>3.23</v>
      </c>
      <c r="AC53" s="36">
        <v>17.739999999999998</v>
      </c>
    </row>
    <row r="54" spans="1:29" x14ac:dyDescent="0.25">
      <c r="A54" s="7">
        <v>2007</v>
      </c>
      <c r="B54" s="15">
        <v>60</v>
      </c>
      <c r="C54" s="9">
        <v>28.58</v>
      </c>
      <c r="D54" s="10">
        <v>3.91</v>
      </c>
      <c r="E54" s="11">
        <v>66.67</v>
      </c>
      <c r="F54" s="11">
        <v>26.67</v>
      </c>
      <c r="G54" s="11">
        <v>6.67</v>
      </c>
      <c r="H54" s="11">
        <v>53.3</v>
      </c>
      <c r="I54" s="11">
        <v>30</v>
      </c>
      <c r="J54" s="11">
        <v>16.7</v>
      </c>
      <c r="K54" s="13">
        <v>51.7</v>
      </c>
      <c r="L54" s="13">
        <v>30</v>
      </c>
      <c r="M54" s="13">
        <v>18.3</v>
      </c>
      <c r="N54" s="13">
        <v>36.700000000000003</v>
      </c>
      <c r="O54" s="13">
        <v>13.3</v>
      </c>
      <c r="P54" s="13">
        <v>15</v>
      </c>
      <c r="Q54" s="13">
        <v>15</v>
      </c>
      <c r="R54" s="13">
        <v>20</v>
      </c>
      <c r="S54" s="37">
        <v>48.33</v>
      </c>
      <c r="T54" s="37">
        <v>25</v>
      </c>
      <c r="U54" s="37">
        <v>5</v>
      </c>
      <c r="V54" s="37">
        <v>5</v>
      </c>
      <c r="W54" s="37">
        <v>16.7</v>
      </c>
      <c r="X54" s="13">
        <v>50</v>
      </c>
      <c r="Y54" s="13">
        <v>25</v>
      </c>
      <c r="Z54" s="13">
        <f t="shared" si="1"/>
        <v>75</v>
      </c>
      <c r="AA54" s="13">
        <v>1.67</v>
      </c>
      <c r="AB54" s="13">
        <v>1.67</v>
      </c>
      <c r="AC54" s="13">
        <v>21.67</v>
      </c>
    </row>
    <row r="55" spans="1:29" x14ac:dyDescent="0.25">
      <c r="A55" s="16">
        <v>2008</v>
      </c>
      <c r="B55" s="16">
        <v>99</v>
      </c>
      <c r="C55" s="17">
        <v>27.7</v>
      </c>
      <c r="D55" s="18">
        <v>3.88</v>
      </c>
      <c r="E55" s="12">
        <v>68.7</v>
      </c>
      <c r="F55" s="12">
        <v>21.2</v>
      </c>
      <c r="G55" s="12">
        <v>10.1</v>
      </c>
      <c r="H55" s="12">
        <v>57.6</v>
      </c>
      <c r="I55" s="12">
        <v>27.3</v>
      </c>
      <c r="J55" s="12">
        <v>15.2</v>
      </c>
      <c r="K55" s="12">
        <v>53.5</v>
      </c>
      <c r="L55" s="12">
        <v>27.3</v>
      </c>
      <c r="M55" s="12">
        <v>19.2</v>
      </c>
      <c r="N55" s="12">
        <v>24.2</v>
      </c>
      <c r="O55" s="12">
        <v>15.2</v>
      </c>
      <c r="P55" s="12">
        <v>28.3</v>
      </c>
      <c r="Q55" s="12">
        <v>11.1</v>
      </c>
      <c r="R55" s="12">
        <v>21.2</v>
      </c>
      <c r="S55" s="12">
        <v>45.45</v>
      </c>
      <c r="T55" s="12">
        <v>18.18</v>
      </c>
      <c r="U55" s="12">
        <v>5.05</v>
      </c>
      <c r="V55" s="12">
        <v>4.04</v>
      </c>
      <c r="W55" s="12">
        <v>27.27</v>
      </c>
      <c r="X55" s="12">
        <v>51.5</v>
      </c>
      <c r="Y55" s="12">
        <v>20.2</v>
      </c>
      <c r="Z55" s="12">
        <f t="shared" si="1"/>
        <v>71.7</v>
      </c>
      <c r="AA55" s="12">
        <v>1.01</v>
      </c>
      <c r="AB55" s="12">
        <v>3.03</v>
      </c>
      <c r="AC55" s="12">
        <v>24.2</v>
      </c>
    </row>
    <row r="56" spans="1:29" x14ac:dyDescent="0.25">
      <c r="A56" s="7">
        <v>2009</v>
      </c>
      <c r="B56" s="15">
        <v>81</v>
      </c>
      <c r="C56" s="9">
        <v>27.5</v>
      </c>
      <c r="D56" s="10">
        <v>3.83</v>
      </c>
      <c r="E56" s="13">
        <v>75.3</v>
      </c>
      <c r="F56" s="13">
        <v>9.9</v>
      </c>
      <c r="G56" s="13">
        <v>14.8</v>
      </c>
      <c r="H56" s="13">
        <v>59.3</v>
      </c>
      <c r="I56" s="13">
        <v>16</v>
      </c>
      <c r="J56" s="13">
        <v>24.7</v>
      </c>
      <c r="K56" s="13">
        <v>55.6</v>
      </c>
      <c r="L56" s="13">
        <v>19.7</v>
      </c>
      <c r="M56" s="13">
        <v>24.7</v>
      </c>
      <c r="N56" s="13">
        <v>34.57</v>
      </c>
      <c r="O56" s="13">
        <v>8.64</v>
      </c>
      <c r="P56" s="13">
        <v>18.52</v>
      </c>
      <c r="Q56" s="13">
        <v>8.64</v>
      </c>
      <c r="R56" s="13">
        <v>29.63</v>
      </c>
      <c r="S56" s="13">
        <v>51.9</v>
      </c>
      <c r="T56" s="13">
        <v>13.6</v>
      </c>
      <c r="U56" s="13">
        <v>3.7</v>
      </c>
      <c r="V56" s="13">
        <v>4.9400000000000004</v>
      </c>
      <c r="W56" s="13">
        <v>25.9</v>
      </c>
      <c r="X56" s="13">
        <v>53.09</v>
      </c>
      <c r="Y56" s="13">
        <v>16.05</v>
      </c>
      <c r="Z56" s="13">
        <f t="shared" si="1"/>
        <v>69.14</v>
      </c>
      <c r="AA56" s="13">
        <v>2.4700000000000002</v>
      </c>
      <c r="AB56" s="13">
        <v>3.7</v>
      </c>
      <c r="AC56" s="13">
        <v>24.69</v>
      </c>
    </row>
    <row r="57" spans="1:29" x14ac:dyDescent="0.25">
      <c r="A57" s="16" t="s">
        <v>23</v>
      </c>
      <c r="B57" s="16">
        <v>105</v>
      </c>
      <c r="C57" s="17">
        <v>28.8</v>
      </c>
      <c r="D57" s="18">
        <v>3.88</v>
      </c>
      <c r="E57" s="12">
        <v>68.599999999999994</v>
      </c>
      <c r="F57" s="12">
        <v>15.2</v>
      </c>
      <c r="G57" s="12">
        <v>16.2</v>
      </c>
      <c r="H57" s="12">
        <v>57.1</v>
      </c>
      <c r="I57" s="12">
        <v>21</v>
      </c>
      <c r="J57" s="12">
        <v>21.9</v>
      </c>
      <c r="K57" s="12">
        <v>53.33</v>
      </c>
      <c r="L57" s="12">
        <v>19.05</v>
      </c>
      <c r="M57" s="12">
        <v>27.62</v>
      </c>
      <c r="N57" s="12">
        <v>29.5</v>
      </c>
      <c r="O57" s="12">
        <v>12.4</v>
      </c>
      <c r="P57" s="12">
        <v>17.14</v>
      </c>
      <c r="Q57" s="12">
        <v>9.52</v>
      </c>
      <c r="R57" s="12">
        <v>31.4</v>
      </c>
      <c r="S57" s="12">
        <v>45.71</v>
      </c>
      <c r="T57" s="12">
        <v>18.100000000000001</v>
      </c>
      <c r="U57" s="12">
        <v>2.86</v>
      </c>
      <c r="V57" s="12">
        <v>2.86</v>
      </c>
      <c r="W57" s="12">
        <v>30.48</v>
      </c>
      <c r="X57" s="12">
        <v>48.57</v>
      </c>
      <c r="Y57" s="12">
        <v>19.05</v>
      </c>
      <c r="Z57" s="12">
        <f t="shared" si="1"/>
        <v>67.62</v>
      </c>
      <c r="AA57" s="12">
        <v>0.95</v>
      </c>
      <c r="AB57" s="12">
        <v>0.95</v>
      </c>
      <c r="AC57" s="12">
        <v>30.48</v>
      </c>
    </row>
    <row r="58" spans="1:29" x14ac:dyDescent="0.25">
      <c r="A58" s="20">
        <v>2011</v>
      </c>
      <c r="B58" s="20">
        <v>121</v>
      </c>
      <c r="C58" s="21">
        <v>27.9</v>
      </c>
      <c r="D58" s="22">
        <v>3.83</v>
      </c>
      <c r="E58" s="13">
        <v>76</v>
      </c>
      <c r="F58" s="13">
        <v>11.6</v>
      </c>
      <c r="G58" s="13">
        <v>12.4</v>
      </c>
      <c r="H58" s="13">
        <v>62.81</v>
      </c>
      <c r="I58" s="13">
        <v>20.66</v>
      </c>
      <c r="J58" s="13">
        <v>16.53</v>
      </c>
      <c r="K58" s="13">
        <v>57.85</v>
      </c>
      <c r="L58" s="13">
        <v>25.62</v>
      </c>
      <c r="M58" s="13">
        <v>16.53</v>
      </c>
      <c r="N58" s="13">
        <v>40.5</v>
      </c>
      <c r="O58" s="13">
        <v>11.57</v>
      </c>
      <c r="P58" s="13">
        <v>16.53</v>
      </c>
      <c r="Q58" s="13">
        <v>9.09</v>
      </c>
      <c r="R58" s="13">
        <v>22.31</v>
      </c>
      <c r="S58" s="13">
        <v>56.2</v>
      </c>
      <c r="T58" s="13">
        <v>17.36</v>
      </c>
      <c r="U58" s="13">
        <v>1.65</v>
      </c>
      <c r="V58" s="13">
        <v>3.31</v>
      </c>
      <c r="W58" s="13">
        <v>21.49</v>
      </c>
      <c r="X58" s="13">
        <v>57.02</v>
      </c>
      <c r="Y58" s="13">
        <v>17.36</v>
      </c>
      <c r="Z58" s="13">
        <f>SUM(X58:Y58)</f>
        <v>74.38</v>
      </c>
      <c r="AA58" s="13">
        <v>0.83</v>
      </c>
      <c r="AB58" s="13">
        <v>0.83</v>
      </c>
      <c r="AC58" s="13">
        <v>23.97</v>
      </c>
    </row>
    <row r="59" spans="1:29" x14ac:dyDescent="0.25">
      <c r="A59" s="16" t="s">
        <v>25</v>
      </c>
      <c r="B59" s="16">
        <v>161</v>
      </c>
      <c r="C59" s="17">
        <v>28.2</v>
      </c>
      <c r="D59" s="18">
        <v>3.89</v>
      </c>
      <c r="E59" s="12">
        <v>71.430000000000007</v>
      </c>
      <c r="F59" s="12">
        <v>18.63</v>
      </c>
      <c r="G59" s="12">
        <v>9.94</v>
      </c>
      <c r="H59" s="12">
        <v>57.76</v>
      </c>
      <c r="I59" s="12">
        <v>25.47</v>
      </c>
      <c r="J59" s="12">
        <v>16.77</v>
      </c>
      <c r="K59" s="12">
        <v>57.14</v>
      </c>
      <c r="L59" s="12">
        <v>23.6</v>
      </c>
      <c r="M59" s="12">
        <v>19.25</v>
      </c>
      <c r="N59" s="12">
        <v>36.65</v>
      </c>
      <c r="O59" s="12">
        <v>17.39</v>
      </c>
      <c r="P59" s="12">
        <v>19.88</v>
      </c>
      <c r="Q59" s="12">
        <v>6.21</v>
      </c>
      <c r="R59" s="12">
        <v>19.88</v>
      </c>
      <c r="S59" s="12">
        <v>49.07</v>
      </c>
      <c r="T59" s="12">
        <v>17.39</v>
      </c>
      <c r="U59" s="12">
        <v>4.97</v>
      </c>
      <c r="V59" s="12">
        <v>1.86</v>
      </c>
      <c r="W59" s="12">
        <v>26.71</v>
      </c>
      <c r="X59" s="12">
        <v>52.17</v>
      </c>
      <c r="Y59" s="12">
        <v>23.6</v>
      </c>
      <c r="Z59" s="12">
        <f>SUM(X59:Y59)</f>
        <v>75.77000000000001</v>
      </c>
      <c r="AA59" s="12">
        <v>1.24</v>
      </c>
      <c r="AB59" s="12">
        <v>0.62</v>
      </c>
      <c r="AC59" s="12">
        <v>22.36</v>
      </c>
    </row>
    <row r="60" spans="1:29" x14ac:dyDescent="0.25">
      <c r="A60" s="20" t="s">
        <v>26</v>
      </c>
      <c r="B60" s="20">
        <v>142</v>
      </c>
      <c r="C60" s="21">
        <v>28.01</v>
      </c>
      <c r="D60" s="23">
        <v>3.84</v>
      </c>
      <c r="E60" s="13">
        <v>69.72</v>
      </c>
      <c r="F60" s="13">
        <v>23.24</v>
      </c>
      <c r="G60" s="13">
        <v>7.04</v>
      </c>
      <c r="H60" s="13">
        <v>61.97</v>
      </c>
      <c r="I60" s="13">
        <v>24.65</v>
      </c>
      <c r="J60" s="13">
        <v>13.38</v>
      </c>
      <c r="K60" s="24">
        <v>60.56</v>
      </c>
      <c r="L60" s="24">
        <v>23.94</v>
      </c>
      <c r="M60" s="24">
        <v>15.49</v>
      </c>
      <c r="N60" s="24">
        <v>36.619999999999997</v>
      </c>
      <c r="O60" s="24">
        <v>0.7</v>
      </c>
      <c r="P60" s="24">
        <v>23.24</v>
      </c>
      <c r="Q60" s="24">
        <v>7.04</v>
      </c>
      <c r="R60" s="24">
        <v>32.39</v>
      </c>
      <c r="S60" s="24">
        <v>56.34</v>
      </c>
      <c r="T60" s="24">
        <v>19.72</v>
      </c>
      <c r="U60" s="24">
        <v>4.2300000000000004</v>
      </c>
      <c r="V60" s="24">
        <v>3.52</v>
      </c>
      <c r="W60" s="24">
        <v>16.2</v>
      </c>
      <c r="X60" s="24">
        <v>57.04</v>
      </c>
      <c r="Y60" s="24">
        <v>21.13</v>
      </c>
      <c r="Z60" s="24">
        <f>SUM(X60:Y60)</f>
        <v>78.17</v>
      </c>
      <c r="AA60" s="24">
        <v>2.11</v>
      </c>
      <c r="AB60" s="24">
        <v>2.11</v>
      </c>
      <c r="AC60" s="24">
        <v>17.61</v>
      </c>
    </row>
    <row r="61" spans="1:29" x14ac:dyDescent="0.25">
      <c r="A61" s="16">
        <v>2014</v>
      </c>
      <c r="B61" s="16">
        <v>167</v>
      </c>
      <c r="C61" s="17">
        <v>28.38</v>
      </c>
      <c r="D61" s="25">
        <v>3.92</v>
      </c>
      <c r="E61" s="12">
        <v>76.05</v>
      </c>
      <c r="F61" s="12">
        <v>13.77</v>
      </c>
      <c r="G61" s="12">
        <v>10.18</v>
      </c>
      <c r="H61" s="27">
        <v>64.069999999999993</v>
      </c>
      <c r="I61" s="27">
        <v>20.96</v>
      </c>
      <c r="J61" s="27">
        <v>14.97</v>
      </c>
      <c r="K61" s="27">
        <v>62.28</v>
      </c>
      <c r="L61" s="27">
        <v>17.96</v>
      </c>
      <c r="M61" s="27">
        <v>19.760000000000002</v>
      </c>
      <c r="N61" s="27">
        <v>43.71</v>
      </c>
      <c r="O61" s="27">
        <v>10.18</v>
      </c>
      <c r="P61" s="27">
        <v>17.96</v>
      </c>
      <c r="Q61" s="27">
        <v>7.78</v>
      </c>
      <c r="R61" s="27">
        <v>20.36</v>
      </c>
      <c r="S61" s="27">
        <v>53.89</v>
      </c>
      <c r="T61" s="27">
        <v>16.170000000000002</v>
      </c>
      <c r="U61" s="27">
        <v>5.39</v>
      </c>
      <c r="V61" s="27">
        <v>1.8</v>
      </c>
      <c r="W61" s="27">
        <v>22.75</v>
      </c>
      <c r="X61" s="28">
        <v>58.68</v>
      </c>
      <c r="Y61" s="28">
        <v>17.37</v>
      </c>
      <c r="Z61" s="28">
        <f>SUM(X61:Y61)</f>
        <v>76.05</v>
      </c>
      <c r="AA61" s="28">
        <v>1.8</v>
      </c>
      <c r="AB61" s="28">
        <v>1.8</v>
      </c>
      <c r="AC61" s="28">
        <v>17.37</v>
      </c>
    </row>
    <row r="62" spans="1:29" x14ac:dyDescent="0.25">
      <c r="A62" s="20" t="s">
        <v>27</v>
      </c>
      <c r="B62" s="20">
        <v>209</v>
      </c>
      <c r="C62" s="21">
        <v>28</v>
      </c>
      <c r="D62" s="23">
        <v>3.89</v>
      </c>
      <c r="E62" s="13">
        <v>72.73</v>
      </c>
      <c r="F62" s="13">
        <v>13.88</v>
      </c>
      <c r="G62" s="13">
        <v>13.4</v>
      </c>
      <c r="H62" s="24">
        <v>64.11</v>
      </c>
      <c r="I62" s="24">
        <v>16.75</v>
      </c>
      <c r="J62" s="24">
        <v>19.14</v>
      </c>
      <c r="K62" s="24">
        <v>61.72</v>
      </c>
      <c r="L62" s="24">
        <v>16.27</v>
      </c>
      <c r="M62" s="24">
        <v>22.01</v>
      </c>
      <c r="N62" s="24">
        <v>44.98</v>
      </c>
      <c r="O62" s="24">
        <v>11.96</v>
      </c>
      <c r="P62" s="24">
        <v>15.31</v>
      </c>
      <c r="Q62" s="24">
        <v>4.3099999999999996</v>
      </c>
      <c r="R62" s="24">
        <v>23.44</v>
      </c>
      <c r="S62" s="28">
        <v>57.42</v>
      </c>
      <c r="T62" s="28">
        <v>14.83</v>
      </c>
      <c r="U62" s="28">
        <v>2.87</v>
      </c>
      <c r="V62" s="28">
        <v>2.39</v>
      </c>
      <c r="W62" s="28">
        <v>22.49</v>
      </c>
      <c r="X62" s="24"/>
      <c r="Y62" s="24"/>
      <c r="Z62" s="24"/>
      <c r="AA62" s="24"/>
      <c r="AB62" s="24"/>
      <c r="AC62" s="24"/>
    </row>
    <row r="63" spans="1:29" x14ac:dyDescent="0.25">
      <c r="A63" s="16" t="s">
        <v>28</v>
      </c>
      <c r="B63" s="16">
        <v>182</v>
      </c>
      <c r="C63" s="17">
        <v>29.1</v>
      </c>
      <c r="D63" s="25">
        <v>3.96</v>
      </c>
      <c r="E63" s="27">
        <v>75.819999999999993</v>
      </c>
      <c r="F63" s="27">
        <v>14.29</v>
      </c>
      <c r="G63" s="27">
        <v>9.89</v>
      </c>
      <c r="H63" s="27">
        <v>65.38</v>
      </c>
      <c r="I63" s="27">
        <v>20.88</v>
      </c>
      <c r="J63" s="27">
        <v>13.74</v>
      </c>
      <c r="K63" s="27">
        <v>58.6</v>
      </c>
      <c r="L63" s="27">
        <v>16.53</v>
      </c>
      <c r="M63" s="27">
        <v>24.87</v>
      </c>
      <c r="N63" s="28">
        <v>53.3</v>
      </c>
      <c r="O63" s="28">
        <v>14.29</v>
      </c>
      <c r="P63" s="28">
        <v>12.09</v>
      </c>
      <c r="Q63" s="28">
        <v>6.04</v>
      </c>
      <c r="R63" s="28">
        <v>14.29</v>
      </c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</row>
    <row r="64" spans="1:29" x14ac:dyDescent="0.25">
      <c r="A64" s="20" t="s">
        <v>29</v>
      </c>
      <c r="B64" s="20">
        <v>176</v>
      </c>
      <c r="C64" s="21">
        <v>29.1</v>
      </c>
      <c r="D64" s="30">
        <v>4</v>
      </c>
      <c r="E64" s="24">
        <v>81.819999999999993</v>
      </c>
      <c r="F64" s="24">
        <v>11.36</v>
      </c>
      <c r="G64" s="24">
        <v>6.82</v>
      </c>
      <c r="H64" s="24">
        <v>72.16</v>
      </c>
      <c r="I64" s="24">
        <v>17.61</v>
      </c>
      <c r="J64" s="24">
        <v>10.23</v>
      </c>
      <c r="K64" s="28">
        <v>71.59</v>
      </c>
      <c r="L64" s="28">
        <v>17.05</v>
      </c>
      <c r="M64" s="28">
        <v>11.36</v>
      </c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</row>
    <row r="65" spans="1:29" x14ac:dyDescent="0.25">
      <c r="A65" s="16">
        <v>2018</v>
      </c>
      <c r="B65" s="16">
        <v>195</v>
      </c>
      <c r="C65" s="17">
        <v>29.2</v>
      </c>
      <c r="D65" s="38">
        <v>3.9569999999999999</v>
      </c>
      <c r="E65" s="27">
        <v>69.23</v>
      </c>
      <c r="F65" s="27">
        <v>17.95</v>
      </c>
      <c r="G65" s="27">
        <v>12.82</v>
      </c>
      <c r="H65" s="28">
        <v>60</v>
      </c>
      <c r="I65" s="28">
        <v>20</v>
      </c>
      <c r="J65" s="28">
        <v>20</v>
      </c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</row>
    <row r="66" spans="1:29" x14ac:dyDescent="0.25">
      <c r="A66" s="20">
        <v>2019</v>
      </c>
      <c r="B66" s="20">
        <v>162</v>
      </c>
      <c r="C66" s="21">
        <v>29.5</v>
      </c>
      <c r="D66" s="30">
        <v>4</v>
      </c>
      <c r="E66" s="28">
        <v>74.069999999999993</v>
      </c>
      <c r="F66" s="28">
        <v>15.43</v>
      </c>
      <c r="G66" s="28">
        <v>10.49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</row>
    <row r="67" spans="1:29" x14ac:dyDescent="0.25">
      <c r="A67" s="16">
        <v>2020</v>
      </c>
      <c r="B67" s="16">
        <v>152</v>
      </c>
      <c r="C67" s="17">
        <v>29</v>
      </c>
      <c r="D67" s="25">
        <v>3.99</v>
      </c>
      <c r="E67" s="27" t="s">
        <v>39</v>
      </c>
      <c r="F67" s="27" t="s">
        <v>39</v>
      </c>
      <c r="G67" s="27" t="s">
        <v>39</v>
      </c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</row>
    <row r="68" spans="1:29" x14ac:dyDescent="0.25">
      <c r="A68" s="31" t="s">
        <v>40</v>
      </c>
      <c r="B68" s="39"/>
      <c r="C68" s="40"/>
      <c r="D68" s="41"/>
      <c r="E68" s="42"/>
      <c r="F68" s="42"/>
      <c r="G68" s="42"/>
    </row>
    <row r="69" spans="1:29" x14ac:dyDescent="0.25">
      <c r="A69" s="31" t="s">
        <v>41</v>
      </c>
      <c r="B69" s="39"/>
      <c r="C69" s="40"/>
      <c r="D69" s="41"/>
      <c r="E69" s="42"/>
      <c r="F69" s="42"/>
      <c r="G69" s="42"/>
    </row>
    <row r="70" spans="1:29" x14ac:dyDescent="0.25">
      <c r="A70" s="31" t="s">
        <v>42</v>
      </c>
    </row>
    <row r="71" spans="1:29" x14ac:dyDescent="0.25">
      <c r="A71" s="31" t="s">
        <v>43</v>
      </c>
    </row>
    <row r="72" spans="1:29" x14ac:dyDescent="0.25">
      <c r="A72" s="31" t="s">
        <v>44</v>
      </c>
    </row>
    <row r="73" spans="1:29" x14ac:dyDescent="0.25">
      <c r="A73" s="31" t="s">
        <v>45</v>
      </c>
    </row>
    <row r="74" spans="1:29" x14ac:dyDescent="0.25">
      <c r="A74" s="31"/>
    </row>
    <row r="75" spans="1:29" ht="18.75" thickBot="1" x14ac:dyDescent="0.3">
      <c r="A75" s="94" t="s">
        <v>0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</row>
    <row r="76" spans="1:29" ht="15.75" thickTop="1" x14ac:dyDescent="0.25">
      <c r="A76" s="95" t="s">
        <v>46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</row>
    <row r="77" spans="1:29" ht="15" customHeight="1" x14ac:dyDescent="0.25">
      <c r="A77" s="96" t="s">
        <v>2</v>
      </c>
      <c r="B77" s="96" t="s">
        <v>3</v>
      </c>
      <c r="C77" s="98" t="s">
        <v>4</v>
      </c>
      <c r="D77" s="99"/>
      <c r="E77" s="90" t="s">
        <v>5</v>
      </c>
      <c r="F77" s="91"/>
      <c r="G77" s="93"/>
      <c r="H77" s="90" t="s">
        <v>6</v>
      </c>
      <c r="I77" s="91"/>
      <c r="J77" s="93"/>
      <c r="K77" s="90" t="s">
        <v>7</v>
      </c>
      <c r="L77" s="91"/>
      <c r="M77" s="93"/>
      <c r="N77" s="90" t="s">
        <v>8</v>
      </c>
      <c r="O77" s="91"/>
      <c r="P77" s="91"/>
      <c r="Q77" s="91"/>
      <c r="R77" s="93"/>
      <c r="S77" s="90" t="s">
        <v>9</v>
      </c>
      <c r="T77" s="91"/>
      <c r="U77" s="91"/>
      <c r="V77" s="91"/>
      <c r="W77" s="93"/>
      <c r="X77" s="90" t="s">
        <v>10</v>
      </c>
      <c r="Y77" s="91"/>
      <c r="Z77" s="91"/>
      <c r="AA77" s="91"/>
      <c r="AB77" s="91"/>
      <c r="AC77" s="93"/>
    </row>
    <row r="78" spans="1:29" x14ac:dyDescent="0.25">
      <c r="A78" s="96"/>
      <c r="B78" s="96"/>
      <c r="C78" s="100"/>
      <c r="D78" s="101"/>
      <c r="E78" s="90" t="s">
        <v>11</v>
      </c>
      <c r="F78" s="93"/>
      <c r="G78" s="1" t="s">
        <v>12</v>
      </c>
      <c r="H78" s="90" t="s">
        <v>11</v>
      </c>
      <c r="I78" s="93"/>
      <c r="J78" s="1" t="s">
        <v>12</v>
      </c>
      <c r="K78" s="90" t="s">
        <v>11</v>
      </c>
      <c r="L78" s="93"/>
      <c r="M78" s="1" t="s">
        <v>12</v>
      </c>
      <c r="N78" s="90" t="s">
        <v>13</v>
      </c>
      <c r="O78" s="93"/>
      <c r="P78" s="90" t="s">
        <v>14</v>
      </c>
      <c r="Q78" s="93"/>
      <c r="R78" s="1" t="s">
        <v>12</v>
      </c>
      <c r="S78" s="90" t="s">
        <v>13</v>
      </c>
      <c r="T78" s="93"/>
      <c r="U78" s="90" t="s">
        <v>14</v>
      </c>
      <c r="V78" s="93"/>
      <c r="W78" s="1" t="s">
        <v>12</v>
      </c>
      <c r="X78" s="90" t="s">
        <v>13</v>
      </c>
      <c r="Y78" s="91"/>
      <c r="Z78" s="92"/>
      <c r="AA78" s="90" t="s">
        <v>14</v>
      </c>
      <c r="AB78" s="93"/>
      <c r="AC78" s="1" t="s">
        <v>12</v>
      </c>
    </row>
    <row r="79" spans="1:29" x14ac:dyDescent="0.25">
      <c r="A79" s="96"/>
      <c r="B79" s="96"/>
      <c r="C79" s="88" t="s">
        <v>15</v>
      </c>
      <c r="D79" s="88" t="s">
        <v>16</v>
      </c>
      <c r="E79" s="88" t="s">
        <v>17</v>
      </c>
      <c r="F79" s="88" t="s">
        <v>18</v>
      </c>
      <c r="G79" s="88" t="s">
        <v>12</v>
      </c>
      <c r="H79" s="88" t="s">
        <v>17</v>
      </c>
      <c r="I79" s="88" t="s">
        <v>18</v>
      </c>
      <c r="J79" s="88" t="s">
        <v>12</v>
      </c>
      <c r="K79" s="88" t="s">
        <v>17</v>
      </c>
      <c r="L79" s="88" t="s">
        <v>18</v>
      </c>
      <c r="M79" s="88" t="s">
        <v>12</v>
      </c>
      <c r="N79" s="88" t="s">
        <v>17</v>
      </c>
      <c r="O79" s="88" t="s">
        <v>18</v>
      </c>
      <c r="P79" s="88" t="s">
        <v>17</v>
      </c>
      <c r="Q79" s="88" t="s">
        <v>18</v>
      </c>
      <c r="R79" s="88" t="s">
        <v>12</v>
      </c>
      <c r="S79" s="88" t="s">
        <v>17</v>
      </c>
      <c r="T79" s="88" t="s">
        <v>18</v>
      </c>
      <c r="U79" s="88" t="s">
        <v>17</v>
      </c>
      <c r="V79" s="88" t="s">
        <v>18</v>
      </c>
      <c r="W79" s="88" t="s">
        <v>12</v>
      </c>
      <c r="X79" s="88" t="s">
        <v>17</v>
      </c>
      <c r="Y79" s="88" t="s">
        <v>18</v>
      </c>
      <c r="Z79" s="88" t="s">
        <v>19</v>
      </c>
      <c r="AA79" s="88" t="s">
        <v>17</v>
      </c>
      <c r="AB79" s="88" t="s">
        <v>18</v>
      </c>
      <c r="AC79" s="88" t="s">
        <v>12</v>
      </c>
    </row>
    <row r="80" spans="1:29" x14ac:dyDescent="0.25">
      <c r="A80" s="96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</row>
    <row r="81" spans="1:29" x14ac:dyDescent="0.25">
      <c r="A81" s="97"/>
      <c r="B81" s="1" t="s">
        <v>20</v>
      </c>
      <c r="C81" s="1" t="s">
        <v>21</v>
      </c>
      <c r="D81" s="1" t="s">
        <v>21</v>
      </c>
      <c r="E81" s="1" t="s">
        <v>22</v>
      </c>
      <c r="F81" s="1" t="s">
        <v>22</v>
      </c>
      <c r="G81" s="1" t="s">
        <v>22</v>
      </c>
      <c r="H81" s="1" t="s">
        <v>22</v>
      </c>
      <c r="I81" s="1" t="s">
        <v>22</v>
      </c>
      <c r="J81" s="1" t="s">
        <v>22</v>
      </c>
      <c r="K81" s="1" t="s">
        <v>22</v>
      </c>
      <c r="L81" s="1" t="s">
        <v>22</v>
      </c>
      <c r="M81" s="1" t="s">
        <v>22</v>
      </c>
      <c r="N81" s="1" t="s">
        <v>22</v>
      </c>
      <c r="O81" s="1" t="s">
        <v>22</v>
      </c>
      <c r="P81" s="1" t="s">
        <v>22</v>
      </c>
      <c r="Q81" s="1" t="s">
        <v>22</v>
      </c>
      <c r="R81" s="1" t="s">
        <v>22</v>
      </c>
      <c r="S81" s="1" t="s">
        <v>22</v>
      </c>
      <c r="T81" s="1" t="s">
        <v>22</v>
      </c>
      <c r="U81" s="1" t="s">
        <v>22</v>
      </c>
      <c r="V81" s="1" t="s">
        <v>22</v>
      </c>
      <c r="W81" s="1" t="s">
        <v>22</v>
      </c>
      <c r="X81" s="1" t="s">
        <v>22</v>
      </c>
      <c r="Y81" s="1" t="s">
        <v>22</v>
      </c>
      <c r="Z81" s="1" t="s">
        <v>22</v>
      </c>
      <c r="AA81" s="1" t="s">
        <v>22</v>
      </c>
      <c r="AB81" s="1" t="s">
        <v>22</v>
      </c>
      <c r="AC81" s="1" t="s">
        <v>22</v>
      </c>
    </row>
    <row r="82" spans="1:29" x14ac:dyDescent="0.25">
      <c r="A82" s="2">
        <v>1998</v>
      </c>
      <c r="B82" s="14">
        <v>60</v>
      </c>
      <c r="C82" s="4">
        <v>24.71</v>
      </c>
      <c r="D82" s="5">
        <v>3.49</v>
      </c>
      <c r="E82" s="6">
        <v>76.7</v>
      </c>
      <c r="F82" s="6">
        <v>10</v>
      </c>
      <c r="G82" s="6">
        <v>13.3</v>
      </c>
      <c r="H82" s="6">
        <v>58.3</v>
      </c>
      <c r="I82" s="6">
        <v>20</v>
      </c>
      <c r="J82" s="6">
        <v>21.7</v>
      </c>
      <c r="K82" s="6">
        <v>53.3</v>
      </c>
      <c r="L82" s="6">
        <v>25</v>
      </c>
      <c r="M82" s="6">
        <v>21.7</v>
      </c>
      <c r="N82" s="6">
        <v>10</v>
      </c>
      <c r="O82" s="6">
        <v>8.3000000000000007</v>
      </c>
      <c r="P82" s="6">
        <v>31.1</v>
      </c>
      <c r="Q82" s="6">
        <v>14.4</v>
      </c>
      <c r="R82" s="6">
        <v>36</v>
      </c>
      <c r="S82" s="6">
        <v>31.7</v>
      </c>
      <c r="T82" s="6">
        <v>11.7</v>
      </c>
      <c r="U82" s="6">
        <v>6.5</v>
      </c>
      <c r="V82" s="6">
        <v>7</v>
      </c>
      <c r="W82" s="6">
        <v>43</v>
      </c>
      <c r="X82" s="6">
        <v>38.299999999999997</v>
      </c>
      <c r="Y82" s="6">
        <v>13.3</v>
      </c>
      <c r="Z82" s="6">
        <v>51.7</v>
      </c>
      <c r="AA82" s="6">
        <v>0</v>
      </c>
      <c r="AB82" s="6">
        <v>8.3000000000000007</v>
      </c>
      <c r="AC82" s="6">
        <v>40</v>
      </c>
    </row>
    <row r="83" spans="1:29" x14ac:dyDescent="0.25">
      <c r="A83" s="7">
        <v>1999</v>
      </c>
      <c r="B83" s="15">
        <v>55</v>
      </c>
      <c r="C83" s="9">
        <v>25.15</v>
      </c>
      <c r="D83" s="10">
        <v>3.51</v>
      </c>
      <c r="E83" s="11">
        <v>69.099999999999994</v>
      </c>
      <c r="F83" s="11">
        <v>14.5</v>
      </c>
      <c r="G83" s="11">
        <v>16.399999999999999</v>
      </c>
      <c r="H83" s="11">
        <v>56.4</v>
      </c>
      <c r="I83" s="11">
        <v>14.5</v>
      </c>
      <c r="J83" s="11">
        <v>29.1</v>
      </c>
      <c r="K83" s="11">
        <v>50.9</v>
      </c>
      <c r="L83" s="11">
        <v>18.2</v>
      </c>
      <c r="M83" s="11">
        <v>30.9</v>
      </c>
      <c r="N83" s="11">
        <v>12.7</v>
      </c>
      <c r="O83" s="11">
        <v>1.8</v>
      </c>
      <c r="P83" s="11">
        <v>30.8</v>
      </c>
      <c r="Q83" s="11">
        <v>16.5</v>
      </c>
      <c r="R83" s="11">
        <v>38</v>
      </c>
      <c r="S83" s="11">
        <v>32.700000000000003</v>
      </c>
      <c r="T83" s="11">
        <v>10.9</v>
      </c>
      <c r="U83" s="11">
        <v>6.3</v>
      </c>
      <c r="V83" s="11">
        <v>8.6999999999999993</v>
      </c>
      <c r="W83" s="11">
        <v>41</v>
      </c>
      <c r="X83" s="11">
        <v>38.200000000000003</v>
      </c>
      <c r="Y83" s="11">
        <v>14.5</v>
      </c>
      <c r="Z83" s="11">
        <v>52.7</v>
      </c>
      <c r="AA83" s="11">
        <v>3.64</v>
      </c>
      <c r="AB83" s="11">
        <v>3.64</v>
      </c>
      <c r="AC83" s="11">
        <v>40</v>
      </c>
    </row>
    <row r="84" spans="1:29" x14ac:dyDescent="0.25">
      <c r="A84" s="2">
        <v>2000</v>
      </c>
      <c r="B84" s="14">
        <v>64</v>
      </c>
      <c r="C84" s="4">
        <v>24.44</v>
      </c>
      <c r="D84" s="5">
        <v>3.47</v>
      </c>
      <c r="E84" s="6">
        <v>68.8</v>
      </c>
      <c r="F84" s="6">
        <v>18.8</v>
      </c>
      <c r="G84" s="6">
        <v>12.5</v>
      </c>
      <c r="H84" s="6">
        <v>48.4</v>
      </c>
      <c r="I84" s="6">
        <v>32.799999999999997</v>
      </c>
      <c r="J84" s="6">
        <v>18.8</v>
      </c>
      <c r="K84" s="6">
        <v>35.9</v>
      </c>
      <c r="L84" s="6">
        <v>32.799999999999997</v>
      </c>
      <c r="M84" s="6">
        <v>31.3</v>
      </c>
      <c r="N84" s="6">
        <v>10.9</v>
      </c>
      <c r="O84" s="6">
        <v>4.7</v>
      </c>
      <c r="P84" s="6">
        <v>26.3</v>
      </c>
      <c r="Q84" s="6">
        <v>20.3</v>
      </c>
      <c r="R84" s="6">
        <v>38</v>
      </c>
      <c r="S84" s="6">
        <v>26.6</v>
      </c>
      <c r="T84" s="6">
        <v>10.9</v>
      </c>
      <c r="U84" s="6">
        <v>8.1</v>
      </c>
      <c r="V84" s="6">
        <v>6.8</v>
      </c>
      <c r="W84" s="6">
        <v>48</v>
      </c>
      <c r="X84" s="6">
        <v>26.6</v>
      </c>
      <c r="Y84" s="6">
        <v>17.2</v>
      </c>
      <c r="Z84" s="6">
        <v>43.8</v>
      </c>
      <c r="AA84" s="6">
        <v>9.4</v>
      </c>
      <c r="AB84" s="6">
        <v>4.5999999999999996</v>
      </c>
      <c r="AC84" s="6">
        <v>42.19</v>
      </c>
    </row>
    <row r="85" spans="1:29" x14ac:dyDescent="0.25">
      <c r="A85" s="7">
        <v>2001</v>
      </c>
      <c r="B85" s="15">
        <v>51</v>
      </c>
      <c r="C85" s="9">
        <v>23.41</v>
      </c>
      <c r="D85" s="10">
        <v>3.51</v>
      </c>
      <c r="E85" s="11">
        <v>58.8</v>
      </c>
      <c r="F85" s="11">
        <v>21.6</v>
      </c>
      <c r="G85" s="11">
        <v>19.600000000000001</v>
      </c>
      <c r="H85" s="11">
        <v>39.200000000000003</v>
      </c>
      <c r="I85" s="11">
        <v>27.5</v>
      </c>
      <c r="J85" s="11">
        <v>33.299999999999997</v>
      </c>
      <c r="K85" s="11">
        <v>39.200000000000003</v>
      </c>
      <c r="L85" s="11">
        <v>29.4</v>
      </c>
      <c r="M85" s="11">
        <v>31.4</v>
      </c>
      <c r="N85" s="11">
        <v>15.7</v>
      </c>
      <c r="O85" s="11">
        <v>5.9</v>
      </c>
      <c r="P85" s="11">
        <v>23.5</v>
      </c>
      <c r="Q85" s="11">
        <v>19.3</v>
      </c>
      <c r="R85" s="11">
        <v>36</v>
      </c>
      <c r="S85" s="11">
        <v>23.5</v>
      </c>
      <c r="T85" s="11">
        <v>13.7</v>
      </c>
      <c r="U85" s="11">
        <v>5.88</v>
      </c>
      <c r="V85" s="11">
        <v>5.88</v>
      </c>
      <c r="W85" s="11">
        <v>50.98</v>
      </c>
      <c r="X85" s="11">
        <v>29.4</v>
      </c>
      <c r="Y85" s="11">
        <v>17.600000000000001</v>
      </c>
      <c r="Z85" s="11">
        <v>47.1</v>
      </c>
      <c r="AA85" s="11">
        <v>1.96</v>
      </c>
      <c r="AB85" s="11">
        <v>3.92</v>
      </c>
      <c r="AC85" s="11">
        <v>47.06</v>
      </c>
    </row>
    <row r="86" spans="1:29" x14ac:dyDescent="0.25">
      <c r="A86" s="2">
        <v>2002</v>
      </c>
      <c r="B86" s="14">
        <v>56</v>
      </c>
      <c r="C86" s="4">
        <v>24.15</v>
      </c>
      <c r="D86" s="5">
        <v>3.6</v>
      </c>
      <c r="E86" s="6">
        <v>46.4</v>
      </c>
      <c r="F86" s="6">
        <v>33.9</v>
      </c>
      <c r="G86" s="6">
        <v>19.600000000000001</v>
      </c>
      <c r="H86" s="6">
        <v>33.9</v>
      </c>
      <c r="I86" s="6">
        <v>44.6</v>
      </c>
      <c r="J86" s="6">
        <v>21.4</v>
      </c>
      <c r="K86" s="6">
        <v>28.6</v>
      </c>
      <c r="L86" s="6">
        <v>44.6</v>
      </c>
      <c r="M86" s="6">
        <v>26.8</v>
      </c>
      <c r="N86" s="6">
        <v>12.5</v>
      </c>
      <c r="O86" s="6">
        <v>12.5</v>
      </c>
      <c r="P86" s="6">
        <v>17.86</v>
      </c>
      <c r="Q86" s="6">
        <v>25</v>
      </c>
      <c r="R86" s="6">
        <v>32.14</v>
      </c>
      <c r="S86" s="6">
        <v>23.2</v>
      </c>
      <c r="T86" s="6">
        <v>25</v>
      </c>
      <c r="U86" s="6">
        <v>8.93</v>
      </c>
      <c r="V86" s="6">
        <v>14.29</v>
      </c>
      <c r="W86" s="6">
        <f>100-S86-T86-U86-V86</f>
        <v>28.58</v>
      </c>
      <c r="X86" s="6">
        <v>26.79</v>
      </c>
      <c r="Y86" s="6">
        <v>32.14</v>
      </c>
      <c r="Z86" s="6">
        <v>58.9</v>
      </c>
      <c r="AA86" s="6">
        <v>1.79</v>
      </c>
      <c r="AB86" s="6">
        <v>3.57</v>
      </c>
      <c r="AC86" s="6">
        <v>35.71</v>
      </c>
    </row>
    <row r="87" spans="1:29" x14ac:dyDescent="0.25">
      <c r="A87" s="7">
        <v>2003</v>
      </c>
      <c r="B87" s="15">
        <v>42</v>
      </c>
      <c r="C87" s="9">
        <v>25.12</v>
      </c>
      <c r="D87" s="10">
        <v>3.62</v>
      </c>
      <c r="E87" s="11">
        <v>66.7</v>
      </c>
      <c r="F87" s="11" t="s">
        <v>47</v>
      </c>
      <c r="G87" s="11">
        <v>16.7</v>
      </c>
      <c r="H87" s="11">
        <v>45.2</v>
      </c>
      <c r="I87" s="11">
        <v>33.299999999999997</v>
      </c>
      <c r="J87" s="11">
        <v>21.4</v>
      </c>
      <c r="K87" s="11">
        <v>42.9</v>
      </c>
      <c r="L87" s="11">
        <v>35.700000000000003</v>
      </c>
      <c r="M87" s="11">
        <v>21.4</v>
      </c>
      <c r="N87" s="11">
        <v>16.7</v>
      </c>
      <c r="O87" s="11">
        <v>14.3</v>
      </c>
      <c r="P87" s="11">
        <v>23.81</v>
      </c>
      <c r="Q87" s="11">
        <v>19.05</v>
      </c>
      <c r="R87" s="11">
        <v>28.57</v>
      </c>
      <c r="S87" s="11">
        <v>26.19</v>
      </c>
      <c r="T87" s="11">
        <v>26.19</v>
      </c>
      <c r="U87" s="11">
        <v>9.52</v>
      </c>
      <c r="V87" s="11">
        <v>9.52</v>
      </c>
      <c r="W87" s="11">
        <v>28.57</v>
      </c>
      <c r="X87" s="11">
        <v>33.299999999999997</v>
      </c>
      <c r="Y87" s="11">
        <v>26.2</v>
      </c>
      <c r="Z87" s="11">
        <v>59.4</v>
      </c>
      <c r="AA87" s="11">
        <v>4.8</v>
      </c>
      <c r="AB87" s="11">
        <v>4.8</v>
      </c>
      <c r="AC87" s="11">
        <v>31</v>
      </c>
    </row>
    <row r="88" spans="1:29" x14ac:dyDescent="0.25">
      <c r="A88" s="2">
        <v>2004</v>
      </c>
      <c r="B88" s="14">
        <v>50</v>
      </c>
      <c r="C88" s="4">
        <v>25.55</v>
      </c>
      <c r="D88" s="5">
        <v>3.5</v>
      </c>
      <c r="E88" s="6">
        <v>54</v>
      </c>
      <c r="F88" s="6">
        <v>26</v>
      </c>
      <c r="G88" s="6">
        <v>20</v>
      </c>
      <c r="H88" s="6">
        <v>44</v>
      </c>
      <c r="I88" s="6">
        <v>28</v>
      </c>
      <c r="J88" s="6">
        <v>28</v>
      </c>
      <c r="K88" s="6">
        <v>42</v>
      </c>
      <c r="L88" s="6">
        <v>26</v>
      </c>
      <c r="M88" s="6">
        <v>32</v>
      </c>
      <c r="N88" s="6">
        <v>18</v>
      </c>
      <c r="O88" s="6">
        <v>4</v>
      </c>
      <c r="P88" s="6">
        <v>24</v>
      </c>
      <c r="Q88" s="6">
        <v>16</v>
      </c>
      <c r="R88" s="6">
        <v>38</v>
      </c>
      <c r="S88" s="6">
        <v>36</v>
      </c>
      <c r="T88" s="6">
        <v>14</v>
      </c>
      <c r="U88" s="6">
        <v>6</v>
      </c>
      <c r="V88" s="6">
        <v>10</v>
      </c>
      <c r="W88" s="6">
        <v>34</v>
      </c>
      <c r="X88" s="12">
        <v>38</v>
      </c>
      <c r="Y88" s="12">
        <v>18</v>
      </c>
      <c r="Z88" s="12">
        <v>56</v>
      </c>
      <c r="AA88" s="12">
        <v>4</v>
      </c>
      <c r="AB88" s="12">
        <v>6</v>
      </c>
      <c r="AC88" s="12">
        <v>34</v>
      </c>
    </row>
    <row r="89" spans="1:29" x14ac:dyDescent="0.25">
      <c r="A89" s="7">
        <v>2005</v>
      </c>
      <c r="B89" s="15">
        <v>52</v>
      </c>
      <c r="C89" s="9">
        <v>23.88</v>
      </c>
      <c r="D89" s="10">
        <v>3.43</v>
      </c>
      <c r="E89" s="11">
        <v>59.6</v>
      </c>
      <c r="F89" s="11">
        <v>23.5</v>
      </c>
      <c r="G89" s="11">
        <v>16.899999999999999</v>
      </c>
      <c r="H89" s="11">
        <v>48.1</v>
      </c>
      <c r="I89" s="11">
        <v>25</v>
      </c>
      <c r="J89" s="11">
        <v>26.9</v>
      </c>
      <c r="K89" s="11">
        <v>48.08</v>
      </c>
      <c r="L89" s="11">
        <v>25</v>
      </c>
      <c r="M89" s="11">
        <v>26.92</v>
      </c>
      <c r="N89" s="11">
        <v>17.3</v>
      </c>
      <c r="O89" s="11">
        <v>7.7</v>
      </c>
      <c r="P89" s="11">
        <v>26.9</v>
      </c>
      <c r="Q89" s="11">
        <v>15.4</v>
      </c>
      <c r="R89" s="11">
        <v>32.700000000000003</v>
      </c>
      <c r="S89" s="13">
        <v>26.9</v>
      </c>
      <c r="T89" s="13">
        <v>11.5</v>
      </c>
      <c r="U89" s="13">
        <v>11.5</v>
      </c>
      <c r="V89" s="13">
        <v>11.5</v>
      </c>
      <c r="W89" s="13">
        <v>38.5</v>
      </c>
      <c r="X89" s="13">
        <v>32.700000000000003</v>
      </c>
      <c r="Y89" s="13">
        <v>17.3</v>
      </c>
      <c r="Z89" s="13">
        <f t="shared" ref="Z89:Z95" si="2">SUM(X89:Y89)</f>
        <v>50</v>
      </c>
      <c r="AA89" s="13">
        <v>5.8</v>
      </c>
      <c r="AB89" s="13">
        <v>3.8</v>
      </c>
      <c r="AC89" s="13">
        <v>40.4</v>
      </c>
    </row>
    <row r="90" spans="1:29" x14ac:dyDescent="0.25">
      <c r="A90" s="16">
        <v>2006</v>
      </c>
      <c r="B90" s="3">
        <v>48</v>
      </c>
      <c r="C90" s="17">
        <v>24.74</v>
      </c>
      <c r="D90" s="18">
        <v>3.42</v>
      </c>
      <c r="E90" s="12">
        <v>62.5</v>
      </c>
      <c r="F90" s="12">
        <v>20.8</v>
      </c>
      <c r="G90" s="12">
        <v>16.7</v>
      </c>
      <c r="H90" s="12">
        <v>37.5</v>
      </c>
      <c r="I90" s="12">
        <v>25</v>
      </c>
      <c r="J90" s="12">
        <v>37.5</v>
      </c>
      <c r="K90" s="12">
        <v>35.4</v>
      </c>
      <c r="L90" s="12">
        <v>22.9</v>
      </c>
      <c r="M90" s="12">
        <v>41.7</v>
      </c>
      <c r="N90" s="12">
        <v>10.4</v>
      </c>
      <c r="O90" s="12">
        <v>8.3000000000000007</v>
      </c>
      <c r="P90" s="12">
        <v>20.8</v>
      </c>
      <c r="Q90" s="12">
        <v>20.8</v>
      </c>
      <c r="R90" s="12">
        <v>39.6</v>
      </c>
      <c r="S90" s="12">
        <v>29.2</v>
      </c>
      <c r="T90" s="12">
        <v>18.8</v>
      </c>
      <c r="U90" s="12">
        <v>6.2</v>
      </c>
      <c r="V90" s="12">
        <v>6.2</v>
      </c>
      <c r="W90" s="12">
        <v>39.6</v>
      </c>
      <c r="X90" s="12">
        <v>31.2</v>
      </c>
      <c r="Y90" s="12">
        <v>20.8</v>
      </c>
      <c r="Z90" s="12">
        <f t="shared" si="2"/>
        <v>52</v>
      </c>
      <c r="AA90" s="12">
        <v>2.1</v>
      </c>
      <c r="AB90" s="12">
        <v>4.2</v>
      </c>
      <c r="AC90" s="12">
        <v>41.7</v>
      </c>
    </row>
    <row r="91" spans="1:29" x14ac:dyDescent="0.25">
      <c r="A91" s="20">
        <v>2007</v>
      </c>
      <c r="B91" s="8">
        <v>58</v>
      </c>
      <c r="C91" s="21">
        <v>27.05</v>
      </c>
      <c r="D91" s="22">
        <v>3.7</v>
      </c>
      <c r="E91" s="13">
        <v>70.69</v>
      </c>
      <c r="F91" s="13">
        <v>10.34</v>
      </c>
      <c r="G91" s="13">
        <v>17.239999999999998</v>
      </c>
      <c r="H91" s="13">
        <v>53.6</v>
      </c>
      <c r="I91" s="13">
        <v>17.899999999999999</v>
      </c>
      <c r="J91" s="13">
        <v>28.6</v>
      </c>
      <c r="K91" s="13">
        <v>48.3</v>
      </c>
      <c r="L91" s="13">
        <v>19</v>
      </c>
      <c r="M91" s="13">
        <v>32.799999999999997</v>
      </c>
      <c r="N91" s="13">
        <v>27.6</v>
      </c>
      <c r="O91" s="13">
        <v>5.2</v>
      </c>
      <c r="P91" s="13">
        <v>20.7</v>
      </c>
      <c r="Q91" s="13">
        <v>10.34</v>
      </c>
      <c r="R91" s="13">
        <v>36.200000000000003</v>
      </c>
      <c r="S91" s="13">
        <v>43.1</v>
      </c>
      <c r="T91" s="13">
        <v>6.9</v>
      </c>
      <c r="U91" s="13">
        <v>6.9</v>
      </c>
      <c r="V91" s="13">
        <v>5.2</v>
      </c>
      <c r="W91" s="13">
        <v>37.9</v>
      </c>
      <c r="X91" s="13">
        <v>46.55</v>
      </c>
      <c r="Y91" s="13">
        <v>10.34</v>
      </c>
      <c r="Z91" s="13">
        <f t="shared" si="2"/>
        <v>56.89</v>
      </c>
      <c r="AA91" s="13">
        <v>1.72</v>
      </c>
      <c r="AB91" s="13">
        <v>3.45</v>
      </c>
      <c r="AC91" s="13">
        <v>37.93</v>
      </c>
    </row>
    <row r="92" spans="1:29" x14ac:dyDescent="0.25">
      <c r="A92" s="16">
        <v>2008</v>
      </c>
      <c r="B92" s="16">
        <v>82</v>
      </c>
      <c r="C92" s="17">
        <v>25.1</v>
      </c>
      <c r="D92" s="18">
        <v>3.62</v>
      </c>
      <c r="E92" s="12">
        <v>67.900000000000006</v>
      </c>
      <c r="F92" s="12">
        <v>11.1</v>
      </c>
      <c r="G92" s="12">
        <v>21</v>
      </c>
      <c r="H92" s="12">
        <v>61</v>
      </c>
      <c r="I92" s="12">
        <v>12.2</v>
      </c>
      <c r="J92" s="12">
        <v>26.8</v>
      </c>
      <c r="K92" s="12">
        <v>57.3</v>
      </c>
      <c r="L92" s="12">
        <v>13.4</v>
      </c>
      <c r="M92" s="12">
        <v>29.3</v>
      </c>
      <c r="N92" s="12">
        <v>15.8</v>
      </c>
      <c r="O92" s="12">
        <v>6.1</v>
      </c>
      <c r="P92" s="12">
        <v>37.799999999999997</v>
      </c>
      <c r="Q92" s="12">
        <v>9.8000000000000007</v>
      </c>
      <c r="R92" s="12">
        <v>30.5</v>
      </c>
      <c r="S92" s="12">
        <v>37.799999999999997</v>
      </c>
      <c r="T92" s="12">
        <v>8.5399999999999991</v>
      </c>
      <c r="U92" s="12">
        <v>10.98</v>
      </c>
      <c r="V92" s="12">
        <v>3.66</v>
      </c>
      <c r="W92" s="12">
        <v>39.020000000000003</v>
      </c>
      <c r="X92" s="12">
        <v>46.3</v>
      </c>
      <c r="Y92" s="12">
        <v>9.8000000000000007</v>
      </c>
      <c r="Z92" s="12">
        <f t="shared" si="2"/>
        <v>56.099999999999994</v>
      </c>
      <c r="AA92" s="12">
        <v>4.88</v>
      </c>
      <c r="AB92" s="12">
        <v>4.88</v>
      </c>
      <c r="AC92" s="12">
        <v>34.1</v>
      </c>
    </row>
    <row r="93" spans="1:29" x14ac:dyDescent="0.25">
      <c r="A93" s="20" t="s">
        <v>48</v>
      </c>
      <c r="B93" s="8">
        <v>83</v>
      </c>
      <c r="C93" s="21">
        <v>26.3</v>
      </c>
      <c r="D93" s="22">
        <v>3.62</v>
      </c>
      <c r="E93" s="13">
        <v>61.4</v>
      </c>
      <c r="F93" s="13">
        <v>13.3</v>
      </c>
      <c r="G93" s="13">
        <v>25.3</v>
      </c>
      <c r="H93" s="13">
        <v>47</v>
      </c>
      <c r="I93" s="13">
        <v>18.100000000000001</v>
      </c>
      <c r="J93" s="13">
        <v>34.9</v>
      </c>
      <c r="K93" s="13">
        <v>43.3</v>
      </c>
      <c r="L93" s="13">
        <v>16.899999999999999</v>
      </c>
      <c r="M93" s="13">
        <v>39.799999999999997</v>
      </c>
      <c r="N93" s="13">
        <v>19.28</v>
      </c>
      <c r="O93" s="13">
        <v>3.61</v>
      </c>
      <c r="P93" s="13">
        <v>18.07</v>
      </c>
      <c r="Q93" s="13">
        <v>8.43</v>
      </c>
      <c r="R93" s="13">
        <v>50.6</v>
      </c>
      <c r="S93" s="13">
        <v>27.7</v>
      </c>
      <c r="T93" s="13">
        <v>6</v>
      </c>
      <c r="U93" s="13">
        <v>8.43</v>
      </c>
      <c r="V93" s="13">
        <v>8.43</v>
      </c>
      <c r="W93" s="13">
        <v>49.4</v>
      </c>
      <c r="X93" s="13">
        <v>31.33</v>
      </c>
      <c r="Y93" s="13">
        <v>9.64</v>
      </c>
      <c r="Z93" s="13">
        <f t="shared" si="2"/>
        <v>40.97</v>
      </c>
      <c r="AA93" s="13">
        <v>4.82</v>
      </c>
      <c r="AB93" s="13">
        <v>3.61</v>
      </c>
      <c r="AC93" s="13">
        <v>50.6</v>
      </c>
    </row>
    <row r="94" spans="1:29" x14ac:dyDescent="0.25">
      <c r="A94" s="16" t="s">
        <v>23</v>
      </c>
      <c r="B94" s="16">
        <v>116</v>
      </c>
      <c r="C94" s="17">
        <v>26.3</v>
      </c>
      <c r="D94" s="18">
        <v>3.6</v>
      </c>
      <c r="E94" s="12">
        <v>69.900000000000006</v>
      </c>
      <c r="F94" s="12">
        <v>10.3</v>
      </c>
      <c r="G94" s="12">
        <v>19.8</v>
      </c>
      <c r="H94" s="12">
        <v>53.5</v>
      </c>
      <c r="I94" s="12">
        <v>15.5</v>
      </c>
      <c r="J94" s="12">
        <v>31</v>
      </c>
      <c r="K94" s="12">
        <v>48.28</v>
      </c>
      <c r="L94" s="12">
        <v>17.239999999999998</v>
      </c>
      <c r="M94" s="12">
        <v>34.479999999999997</v>
      </c>
      <c r="N94" s="12">
        <v>20.7</v>
      </c>
      <c r="O94" s="12">
        <v>2.6</v>
      </c>
      <c r="P94" s="12">
        <v>21.55</v>
      </c>
      <c r="Q94" s="12">
        <v>14.66</v>
      </c>
      <c r="R94" s="12">
        <v>40.5</v>
      </c>
      <c r="S94" s="12">
        <v>33.619999999999997</v>
      </c>
      <c r="T94" s="12">
        <v>10.34</v>
      </c>
      <c r="U94" s="12">
        <v>9.48</v>
      </c>
      <c r="V94" s="12">
        <v>6.03</v>
      </c>
      <c r="W94" s="12">
        <v>40.520000000000003</v>
      </c>
      <c r="X94" s="12">
        <v>37.93</v>
      </c>
      <c r="Y94" s="12">
        <v>14.66</v>
      </c>
      <c r="Z94" s="12">
        <f t="shared" si="2"/>
        <v>52.59</v>
      </c>
      <c r="AA94" s="12">
        <v>4.3099999999999996</v>
      </c>
      <c r="AB94" s="12">
        <v>3.45</v>
      </c>
      <c r="AC94" s="12">
        <v>39.659999999999997</v>
      </c>
    </row>
    <row r="95" spans="1:29" x14ac:dyDescent="0.25">
      <c r="A95" s="20">
        <v>2011</v>
      </c>
      <c r="B95" s="20">
        <v>139</v>
      </c>
      <c r="C95" s="21">
        <v>25.8</v>
      </c>
      <c r="D95" s="22">
        <v>3.55</v>
      </c>
      <c r="E95" s="13">
        <v>68.3</v>
      </c>
      <c r="F95" s="13">
        <v>10.1</v>
      </c>
      <c r="G95" s="13">
        <v>21.6</v>
      </c>
      <c r="H95" s="24">
        <v>51.8</v>
      </c>
      <c r="I95" s="24">
        <v>13.67</v>
      </c>
      <c r="J95" s="24">
        <v>34.53</v>
      </c>
      <c r="K95" s="43">
        <v>46.76</v>
      </c>
      <c r="L95" s="43">
        <v>19.420000000000002</v>
      </c>
      <c r="M95" s="24">
        <v>33.81</v>
      </c>
      <c r="N95" s="24">
        <v>23.74</v>
      </c>
      <c r="O95" s="24">
        <v>6.47</v>
      </c>
      <c r="P95" s="24">
        <v>23.74</v>
      </c>
      <c r="Q95" s="24">
        <v>7.91</v>
      </c>
      <c r="R95" s="24">
        <v>38.130000000000003</v>
      </c>
      <c r="S95" s="24">
        <v>39.57</v>
      </c>
      <c r="T95" s="24">
        <v>10.79</v>
      </c>
      <c r="U95" s="24">
        <v>7.91</v>
      </c>
      <c r="V95" s="24">
        <v>2.16</v>
      </c>
      <c r="W95" s="24">
        <v>39.57</v>
      </c>
      <c r="X95" s="24">
        <v>43.17</v>
      </c>
      <c r="Y95" s="24">
        <v>10.79</v>
      </c>
      <c r="Z95" s="24">
        <f t="shared" si="2"/>
        <v>53.96</v>
      </c>
      <c r="AA95" s="24">
        <v>2.88</v>
      </c>
      <c r="AB95" s="24">
        <v>2.16</v>
      </c>
      <c r="AC95" s="24">
        <v>41.01</v>
      </c>
    </row>
    <row r="96" spans="1:29" x14ac:dyDescent="0.25">
      <c r="A96" s="16" t="s">
        <v>25</v>
      </c>
      <c r="B96" s="16">
        <v>170</v>
      </c>
      <c r="C96" s="17">
        <v>25.6</v>
      </c>
      <c r="D96" s="18">
        <v>3.61</v>
      </c>
      <c r="E96" s="12">
        <v>75.290000000000006</v>
      </c>
      <c r="F96" s="12">
        <v>10</v>
      </c>
      <c r="G96" s="12">
        <v>14.71</v>
      </c>
      <c r="H96" s="44">
        <v>58.82</v>
      </c>
      <c r="I96" s="44">
        <v>17.059999999999999</v>
      </c>
      <c r="J96" s="44">
        <v>24.12</v>
      </c>
      <c r="K96" s="26">
        <v>52.35</v>
      </c>
      <c r="L96" s="26">
        <v>14.71</v>
      </c>
      <c r="M96" s="27">
        <v>32.94</v>
      </c>
      <c r="N96" s="27">
        <v>18.239999999999998</v>
      </c>
      <c r="O96" s="27">
        <v>5.29</v>
      </c>
      <c r="P96" s="27">
        <v>29.41</v>
      </c>
      <c r="Q96" s="27">
        <v>8.82</v>
      </c>
      <c r="R96" s="27">
        <v>38.24</v>
      </c>
      <c r="S96" s="27">
        <v>32.35</v>
      </c>
      <c r="T96" s="27">
        <v>5.29</v>
      </c>
      <c r="U96" s="27">
        <v>12.35</v>
      </c>
      <c r="V96" s="27">
        <v>2.94</v>
      </c>
      <c r="W96" s="27">
        <v>47.06</v>
      </c>
      <c r="X96" s="27">
        <v>40</v>
      </c>
      <c r="Y96" s="27">
        <v>12.94</v>
      </c>
      <c r="Z96" s="27">
        <f>SUM(X96:Y96)</f>
        <v>52.94</v>
      </c>
      <c r="AA96" s="27">
        <v>9.41</v>
      </c>
      <c r="AB96" s="27">
        <v>5.29</v>
      </c>
      <c r="AC96" s="27">
        <v>32.35</v>
      </c>
    </row>
    <row r="97" spans="1:29" x14ac:dyDescent="0.25">
      <c r="A97" s="20" t="s">
        <v>26</v>
      </c>
      <c r="B97" s="20">
        <v>138</v>
      </c>
      <c r="C97" s="21">
        <v>26.22</v>
      </c>
      <c r="D97" s="23">
        <v>3.65</v>
      </c>
      <c r="E97" s="13">
        <v>71.739999999999995</v>
      </c>
      <c r="F97" s="13">
        <v>8.6999999999999993</v>
      </c>
      <c r="G97" s="13">
        <v>19.57</v>
      </c>
      <c r="H97" s="24">
        <v>63.04</v>
      </c>
      <c r="I97" s="24">
        <v>8.6999999999999993</v>
      </c>
      <c r="J97" s="24">
        <v>28.26</v>
      </c>
      <c r="K97" s="43">
        <v>56.52</v>
      </c>
      <c r="L97" s="43">
        <v>10.87</v>
      </c>
      <c r="M97" s="43">
        <v>32.61</v>
      </c>
      <c r="N97" s="24">
        <v>23.91</v>
      </c>
      <c r="O97" s="24">
        <v>0</v>
      </c>
      <c r="P97" s="24">
        <v>26.81</v>
      </c>
      <c r="Q97" s="24">
        <v>6.52</v>
      </c>
      <c r="R97" s="24">
        <v>42.75</v>
      </c>
      <c r="S97" s="24">
        <v>43.48</v>
      </c>
      <c r="T97" s="24">
        <v>7.25</v>
      </c>
      <c r="U97" s="24">
        <v>10.14</v>
      </c>
      <c r="V97" s="24">
        <v>5.07</v>
      </c>
      <c r="W97" s="24">
        <v>34.06</v>
      </c>
      <c r="X97" s="24">
        <v>47.83</v>
      </c>
      <c r="Y97" s="24">
        <v>9.42</v>
      </c>
      <c r="Z97" s="24">
        <f>SUM(X97:Y97)</f>
        <v>57.25</v>
      </c>
      <c r="AA97" s="24">
        <v>4.3499999999999996</v>
      </c>
      <c r="AB97" s="24">
        <v>1.45</v>
      </c>
      <c r="AC97" s="24">
        <v>36.96</v>
      </c>
    </row>
    <row r="98" spans="1:29" x14ac:dyDescent="0.25">
      <c r="A98" s="16">
        <v>2014</v>
      </c>
      <c r="B98" s="16">
        <v>174</v>
      </c>
      <c r="C98" s="17">
        <v>26.22</v>
      </c>
      <c r="D98" s="25">
        <v>3.64</v>
      </c>
      <c r="E98" s="12">
        <v>71.260000000000005</v>
      </c>
      <c r="F98" s="12">
        <v>10.92</v>
      </c>
      <c r="G98" s="12">
        <v>17.82</v>
      </c>
      <c r="H98" s="27">
        <v>56.52</v>
      </c>
      <c r="I98" s="27">
        <v>10.87</v>
      </c>
      <c r="J98" s="27">
        <v>32.61</v>
      </c>
      <c r="K98" s="27">
        <v>54.02</v>
      </c>
      <c r="L98" s="27">
        <v>14.94</v>
      </c>
      <c r="M98" s="27">
        <v>31.03</v>
      </c>
      <c r="N98" s="27">
        <v>24.71</v>
      </c>
      <c r="O98" s="27">
        <v>5.75</v>
      </c>
      <c r="P98" s="27">
        <v>25.86</v>
      </c>
      <c r="Q98" s="27">
        <v>8.6199999999999992</v>
      </c>
      <c r="R98" s="27">
        <v>35.06</v>
      </c>
      <c r="S98" s="27">
        <v>41.38</v>
      </c>
      <c r="T98" s="27">
        <v>12.07</v>
      </c>
      <c r="U98" s="27">
        <v>6.32</v>
      </c>
      <c r="V98" s="27">
        <v>1.1499999999999999</v>
      </c>
      <c r="W98" s="27">
        <v>39.08</v>
      </c>
      <c r="X98" s="28">
        <v>45.98</v>
      </c>
      <c r="Y98" s="28">
        <v>13.22</v>
      </c>
      <c r="Z98" s="28">
        <f>SUM(X98:Y98)</f>
        <v>59.199999999999996</v>
      </c>
      <c r="AA98" s="28">
        <v>3.45</v>
      </c>
      <c r="AB98" s="28">
        <v>0.56999999999999995</v>
      </c>
      <c r="AC98" s="28">
        <v>36.78</v>
      </c>
    </row>
    <row r="99" spans="1:29" x14ac:dyDescent="0.25">
      <c r="A99" s="20" t="s">
        <v>27</v>
      </c>
      <c r="B99" s="20">
        <v>168</v>
      </c>
      <c r="C99" s="21">
        <v>26.2</v>
      </c>
      <c r="D99" s="23">
        <v>3.64</v>
      </c>
      <c r="E99" s="13">
        <v>66.069999999999993</v>
      </c>
      <c r="F99" s="13">
        <v>14.29</v>
      </c>
      <c r="G99" s="13">
        <v>19.64</v>
      </c>
      <c r="H99" s="24">
        <v>53.57</v>
      </c>
      <c r="I99" s="24">
        <v>22.62</v>
      </c>
      <c r="J99" s="24">
        <v>23.81</v>
      </c>
      <c r="K99" s="24">
        <v>48.81</v>
      </c>
      <c r="L99" s="24">
        <v>22.02</v>
      </c>
      <c r="M99" s="24">
        <v>29.17</v>
      </c>
      <c r="N99" s="24">
        <v>26.79</v>
      </c>
      <c r="O99" s="24">
        <v>8.93</v>
      </c>
      <c r="P99" s="24">
        <v>22.02</v>
      </c>
      <c r="Q99" s="24">
        <v>10.71</v>
      </c>
      <c r="R99" s="24">
        <v>31.55</v>
      </c>
      <c r="S99" s="28">
        <v>40.479999999999997</v>
      </c>
      <c r="T99" s="28">
        <v>18.45</v>
      </c>
      <c r="U99" s="28">
        <v>6.55</v>
      </c>
      <c r="V99" s="28">
        <v>3.57</v>
      </c>
      <c r="W99" s="28">
        <v>30.95</v>
      </c>
      <c r="X99" s="24"/>
      <c r="Y99" s="24"/>
      <c r="Z99" s="24"/>
      <c r="AA99" s="24"/>
      <c r="AB99" s="24"/>
      <c r="AC99" s="24"/>
    </row>
    <row r="100" spans="1:29" x14ac:dyDescent="0.25">
      <c r="A100" s="16" t="s">
        <v>28</v>
      </c>
      <c r="B100" s="16">
        <v>165</v>
      </c>
      <c r="C100" s="17">
        <v>26.8</v>
      </c>
      <c r="D100" s="25">
        <v>3.75</v>
      </c>
      <c r="E100" s="27">
        <v>64.849999999999994</v>
      </c>
      <c r="F100" s="27">
        <v>10.91</v>
      </c>
      <c r="G100" s="27">
        <v>24.24</v>
      </c>
      <c r="H100" s="27">
        <v>57.58</v>
      </c>
      <c r="I100" s="27">
        <v>16.97</v>
      </c>
      <c r="J100" s="27">
        <v>25.45</v>
      </c>
      <c r="K100" s="27">
        <v>56.36</v>
      </c>
      <c r="L100" s="27">
        <v>16.97</v>
      </c>
      <c r="M100" s="27">
        <v>26.67</v>
      </c>
      <c r="N100" s="28">
        <v>36.97</v>
      </c>
      <c r="O100" s="28">
        <v>7.88</v>
      </c>
      <c r="P100" s="28">
        <v>18.18</v>
      </c>
      <c r="Q100" s="28">
        <v>7.88</v>
      </c>
      <c r="R100" s="28">
        <v>29.09</v>
      </c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</row>
    <row r="101" spans="1:29" x14ac:dyDescent="0.25">
      <c r="A101" s="20" t="s">
        <v>29</v>
      </c>
      <c r="B101" s="20">
        <v>192</v>
      </c>
      <c r="C101" s="21">
        <v>27.2</v>
      </c>
      <c r="D101" s="23">
        <v>3.69</v>
      </c>
      <c r="E101" s="13">
        <v>70.83</v>
      </c>
      <c r="F101" s="13">
        <v>8.85</v>
      </c>
      <c r="G101" s="13">
        <v>20.309999999999999</v>
      </c>
      <c r="H101" s="24">
        <v>60.94</v>
      </c>
      <c r="I101" s="24">
        <v>13.54</v>
      </c>
      <c r="J101" s="24">
        <v>25.52</v>
      </c>
      <c r="K101" s="28">
        <v>54.69</v>
      </c>
      <c r="L101" s="28">
        <v>13.02</v>
      </c>
      <c r="M101" s="28">
        <v>32.29</v>
      </c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</row>
    <row r="102" spans="1:29" x14ac:dyDescent="0.25">
      <c r="A102" s="16">
        <v>2018</v>
      </c>
      <c r="B102" s="16">
        <v>197</v>
      </c>
      <c r="C102" s="17">
        <v>27.6</v>
      </c>
      <c r="D102" s="38">
        <v>3.8</v>
      </c>
      <c r="E102" s="27">
        <v>65.48</v>
      </c>
      <c r="F102" s="27">
        <v>12.18</v>
      </c>
      <c r="G102" s="27">
        <v>22.34</v>
      </c>
      <c r="H102" s="29">
        <v>56.35</v>
      </c>
      <c r="I102" s="29">
        <v>13.71</v>
      </c>
      <c r="J102" s="29">
        <v>29.95</v>
      </c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</row>
    <row r="103" spans="1:29" x14ac:dyDescent="0.25">
      <c r="A103" s="20">
        <v>2019</v>
      </c>
      <c r="B103" s="20">
        <v>164</v>
      </c>
      <c r="C103" s="21">
        <v>27.5</v>
      </c>
      <c r="D103" s="30">
        <v>3.82</v>
      </c>
      <c r="E103" s="28">
        <v>73.17</v>
      </c>
      <c r="F103" s="28">
        <v>9.15</v>
      </c>
      <c r="G103" s="28">
        <v>17.68</v>
      </c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</row>
    <row r="104" spans="1:29" x14ac:dyDescent="0.25">
      <c r="A104" s="16">
        <v>2020</v>
      </c>
      <c r="B104" s="16">
        <v>155</v>
      </c>
      <c r="C104" s="17">
        <v>27.2</v>
      </c>
      <c r="D104" s="25">
        <v>3.81</v>
      </c>
      <c r="E104" s="27" t="s">
        <v>39</v>
      </c>
      <c r="F104" s="27" t="s">
        <v>39</v>
      </c>
      <c r="G104" s="27" t="s">
        <v>39</v>
      </c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</row>
    <row r="105" spans="1:29" x14ac:dyDescent="0.25">
      <c r="A105" s="31" t="s">
        <v>49</v>
      </c>
    </row>
    <row r="106" spans="1:29" x14ac:dyDescent="0.25">
      <c r="A106" s="31" t="s">
        <v>50</v>
      </c>
      <c r="B106" s="31"/>
      <c r="C106" s="31"/>
      <c r="D106" s="31"/>
      <c r="E106" s="31"/>
      <c r="F106" s="31"/>
      <c r="G106" s="31"/>
      <c r="H106" s="31"/>
    </row>
    <row r="107" spans="1:29" x14ac:dyDescent="0.25">
      <c r="A107" s="31" t="s">
        <v>41</v>
      </c>
    </row>
    <row r="108" spans="1:29" x14ac:dyDescent="0.25">
      <c r="A108" s="31" t="s">
        <v>51</v>
      </c>
    </row>
    <row r="109" spans="1:29" x14ac:dyDescent="0.25">
      <c r="A109" s="31" t="s">
        <v>52</v>
      </c>
    </row>
    <row r="110" spans="1:29" x14ac:dyDescent="0.25">
      <c r="A110" s="31" t="s">
        <v>53</v>
      </c>
    </row>
    <row r="111" spans="1:29" x14ac:dyDescent="0.25">
      <c r="A111" s="31" t="s">
        <v>54</v>
      </c>
    </row>
  </sheetData>
  <mergeCells count="141">
    <mergeCell ref="A1:AC1"/>
    <mergeCell ref="A2:AC2"/>
    <mergeCell ref="A3:A7"/>
    <mergeCell ref="B3:B6"/>
    <mergeCell ref="C3:D4"/>
    <mergeCell ref="E3:G3"/>
    <mergeCell ref="H3:J3"/>
    <mergeCell ref="K3:M3"/>
    <mergeCell ref="N3:R3"/>
    <mergeCell ref="S3:W3"/>
    <mergeCell ref="X3:AC3"/>
    <mergeCell ref="E4:F4"/>
    <mergeCell ref="H4:I4"/>
    <mergeCell ref="K4:L4"/>
    <mergeCell ref="N4:O4"/>
    <mergeCell ref="P4:Q4"/>
    <mergeCell ref="S4:T4"/>
    <mergeCell ref="U4:V4"/>
    <mergeCell ref="X4:Z4"/>
    <mergeCell ref="AA4:AB4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A5:AA6"/>
    <mergeCell ref="AB5:AB6"/>
    <mergeCell ref="AC5:AC6"/>
    <mergeCell ref="A38:AC38"/>
    <mergeCell ref="A39:AC39"/>
    <mergeCell ref="A40:A44"/>
    <mergeCell ref="B40:B43"/>
    <mergeCell ref="C40:D41"/>
    <mergeCell ref="E40:G40"/>
    <mergeCell ref="H40:J40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I5:I6"/>
    <mergeCell ref="J5:J6"/>
    <mergeCell ref="K40:M40"/>
    <mergeCell ref="N40:R40"/>
    <mergeCell ref="S40:W40"/>
    <mergeCell ref="X40:AC40"/>
    <mergeCell ref="E41:F41"/>
    <mergeCell ref="H41:I41"/>
    <mergeCell ref="K41:L41"/>
    <mergeCell ref="N41:O41"/>
    <mergeCell ref="P41:Q41"/>
    <mergeCell ref="S41:T41"/>
    <mergeCell ref="L42:L43"/>
    <mergeCell ref="M42:M43"/>
    <mergeCell ref="N42:N43"/>
    <mergeCell ref="O42:O43"/>
    <mergeCell ref="U41:V41"/>
    <mergeCell ref="X41:Z41"/>
    <mergeCell ref="AA41:AB41"/>
    <mergeCell ref="C42:C43"/>
    <mergeCell ref="D42:D43"/>
    <mergeCell ref="E42:E43"/>
    <mergeCell ref="F42:F43"/>
    <mergeCell ref="G42:G43"/>
    <mergeCell ref="H42:H43"/>
    <mergeCell ref="I42:I43"/>
    <mergeCell ref="AB42:AB43"/>
    <mergeCell ref="AC42:AC43"/>
    <mergeCell ref="A75:AC75"/>
    <mergeCell ref="A76:AC76"/>
    <mergeCell ref="A77:A81"/>
    <mergeCell ref="B77:B80"/>
    <mergeCell ref="C77:D78"/>
    <mergeCell ref="E77:G77"/>
    <mergeCell ref="H77:J77"/>
    <mergeCell ref="K77:M77"/>
    <mergeCell ref="V42:V43"/>
    <mergeCell ref="W42:W43"/>
    <mergeCell ref="X42:X43"/>
    <mergeCell ref="Y42:Y43"/>
    <mergeCell ref="Z42:Z43"/>
    <mergeCell ref="AA42:AA43"/>
    <mergeCell ref="P42:P43"/>
    <mergeCell ref="Q42:Q43"/>
    <mergeCell ref="R42:R43"/>
    <mergeCell ref="S42:S43"/>
    <mergeCell ref="T42:T43"/>
    <mergeCell ref="U42:U43"/>
    <mergeCell ref="J42:J43"/>
    <mergeCell ref="K42:K43"/>
    <mergeCell ref="N77:R77"/>
    <mergeCell ref="S77:W77"/>
    <mergeCell ref="X77:AC77"/>
    <mergeCell ref="E78:F78"/>
    <mergeCell ref="H78:I78"/>
    <mergeCell ref="K78:L78"/>
    <mergeCell ref="N78:O78"/>
    <mergeCell ref="P78:Q78"/>
    <mergeCell ref="S78:T78"/>
    <mergeCell ref="U78:V78"/>
    <mergeCell ref="K79:K80"/>
    <mergeCell ref="L79:L80"/>
    <mergeCell ref="M79:M80"/>
    <mergeCell ref="N79:N80"/>
    <mergeCell ref="O79:O80"/>
    <mergeCell ref="P79:P80"/>
    <mergeCell ref="X78:Z78"/>
    <mergeCell ref="AA78:AB78"/>
    <mergeCell ref="C79:C80"/>
    <mergeCell ref="D79:D80"/>
    <mergeCell ref="E79:E80"/>
    <mergeCell ref="F79:F80"/>
    <mergeCell ref="G79:G80"/>
    <mergeCell ref="H79:H80"/>
    <mergeCell ref="I79:I80"/>
    <mergeCell ref="J79:J80"/>
    <mergeCell ref="AC79:AC80"/>
    <mergeCell ref="W79:W80"/>
    <mergeCell ref="X79:X80"/>
    <mergeCell ref="Y79:Y80"/>
    <mergeCell ref="Z79:Z80"/>
    <mergeCell ref="AA79:AA80"/>
    <mergeCell ref="AB79:AB80"/>
    <mergeCell ref="Q79:Q80"/>
    <mergeCell ref="R79:R80"/>
    <mergeCell ref="S79:S80"/>
    <mergeCell ref="T79:T80"/>
    <mergeCell ref="U79:U80"/>
    <mergeCell ref="V79:V8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8D824-03D6-43FB-9E9B-E2BED87E8CA0}">
  <dimension ref="A1:AL95"/>
  <sheetViews>
    <sheetView tabSelected="1" workbookViewId="0">
      <selection sqref="A1:XFD1048576"/>
    </sheetView>
  </sheetViews>
  <sheetFormatPr defaultRowHeight="15" x14ac:dyDescent="0.25"/>
  <cols>
    <col min="1" max="1" width="6.7109375" customWidth="1"/>
    <col min="2" max="2" width="7.85546875" bestFit="1" customWidth="1"/>
    <col min="3" max="4" width="5.7109375" customWidth="1"/>
    <col min="5" max="38" width="6.28515625" customWidth="1"/>
  </cols>
  <sheetData>
    <row r="1" spans="1:38" ht="18.75" thickBot="1" x14ac:dyDescent="0.3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10"/>
      <c r="AE1" s="110"/>
      <c r="AF1" s="110"/>
      <c r="AG1" s="110"/>
      <c r="AH1" s="110"/>
      <c r="AI1" s="110"/>
      <c r="AJ1" s="110"/>
      <c r="AK1" s="110"/>
      <c r="AL1" s="110"/>
    </row>
    <row r="2" spans="1:38" ht="15.75" thickTop="1" x14ac:dyDescent="0.25">
      <c r="A2" s="95" t="s">
        <v>70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108"/>
      <c r="AE2" s="108"/>
      <c r="AF2" s="108"/>
      <c r="AG2" s="108"/>
      <c r="AH2" s="108"/>
      <c r="AI2" s="108"/>
      <c r="AJ2" s="108"/>
      <c r="AK2" s="108"/>
      <c r="AL2" s="108"/>
    </row>
    <row r="3" spans="1:38" x14ac:dyDescent="0.25">
      <c r="A3" s="96" t="s">
        <v>55</v>
      </c>
      <c r="B3" s="96" t="s">
        <v>3</v>
      </c>
      <c r="C3" s="106" t="s">
        <v>4</v>
      </c>
      <c r="D3" s="106"/>
      <c r="E3" s="106" t="s">
        <v>5</v>
      </c>
      <c r="F3" s="106"/>
      <c r="G3" s="106"/>
      <c r="H3" s="106"/>
      <c r="I3" s="106" t="s">
        <v>6</v>
      </c>
      <c r="J3" s="106"/>
      <c r="K3" s="106"/>
      <c r="L3" s="106"/>
      <c r="M3" s="106" t="s">
        <v>7</v>
      </c>
      <c r="N3" s="106"/>
      <c r="O3" s="106"/>
      <c r="P3" s="106"/>
      <c r="Q3" s="106" t="s">
        <v>8</v>
      </c>
      <c r="R3" s="106"/>
      <c r="S3" s="106"/>
      <c r="T3" s="106"/>
      <c r="U3" s="106"/>
      <c r="V3" s="106"/>
      <c r="W3" s="106"/>
      <c r="X3" s="106" t="s">
        <v>9</v>
      </c>
      <c r="Y3" s="106"/>
      <c r="Z3" s="106"/>
      <c r="AA3" s="106"/>
      <c r="AB3" s="106"/>
      <c r="AC3" s="106"/>
      <c r="AD3" s="106"/>
      <c r="AE3" s="106" t="s">
        <v>10</v>
      </c>
      <c r="AF3" s="106"/>
      <c r="AG3" s="106"/>
      <c r="AH3" s="106"/>
      <c r="AI3" s="106"/>
      <c r="AJ3" s="106"/>
      <c r="AK3" s="106"/>
      <c r="AL3" s="107"/>
    </row>
    <row r="4" spans="1:38" ht="15" customHeight="1" x14ac:dyDescent="0.25">
      <c r="A4" s="97"/>
      <c r="B4" s="96"/>
      <c r="C4" s="106"/>
      <c r="D4" s="106"/>
      <c r="E4" s="106" t="s">
        <v>11</v>
      </c>
      <c r="F4" s="106"/>
      <c r="G4" s="107"/>
      <c r="H4" s="46" t="s">
        <v>12</v>
      </c>
      <c r="I4" s="106" t="s">
        <v>11</v>
      </c>
      <c r="J4" s="106"/>
      <c r="K4" s="107"/>
      <c r="L4" s="46" t="s">
        <v>12</v>
      </c>
      <c r="M4" s="106" t="s">
        <v>11</v>
      </c>
      <c r="N4" s="106"/>
      <c r="O4" s="107"/>
      <c r="P4" s="46" t="s">
        <v>12</v>
      </c>
      <c r="Q4" s="106" t="s">
        <v>13</v>
      </c>
      <c r="R4" s="106"/>
      <c r="S4" s="107"/>
      <c r="T4" s="106" t="s">
        <v>14</v>
      </c>
      <c r="U4" s="106"/>
      <c r="V4" s="107"/>
      <c r="W4" s="46" t="s">
        <v>12</v>
      </c>
      <c r="X4" s="106" t="s">
        <v>13</v>
      </c>
      <c r="Y4" s="106"/>
      <c r="Z4" s="107"/>
      <c r="AA4" s="106" t="s">
        <v>14</v>
      </c>
      <c r="AB4" s="106"/>
      <c r="AC4" s="107"/>
      <c r="AD4" s="46" t="s">
        <v>12</v>
      </c>
      <c r="AE4" s="106" t="s">
        <v>13</v>
      </c>
      <c r="AF4" s="106"/>
      <c r="AG4" s="107"/>
      <c r="AH4" s="107"/>
      <c r="AI4" s="106" t="s">
        <v>14</v>
      </c>
      <c r="AJ4" s="106"/>
      <c r="AK4" s="107"/>
      <c r="AL4" s="46" t="s">
        <v>12</v>
      </c>
    </row>
    <row r="5" spans="1:38" x14ac:dyDescent="0.25">
      <c r="A5" s="97"/>
      <c r="B5" s="96"/>
      <c r="C5" s="88" t="s">
        <v>15</v>
      </c>
      <c r="D5" s="88" t="s">
        <v>56</v>
      </c>
      <c r="E5" s="88" t="s">
        <v>57</v>
      </c>
      <c r="F5" s="88" t="s">
        <v>58</v>
      </c>
      <c r="G5" s="88" t="s">
        <v>18</v>
      </c>
      <c r="H5" s="88" t="s">
        <v>12</v>
      </c>
      <c r="I5" s="88" t="s">
        <v>57</v>
      </c>
      <c r="J5" s="88" t="s">
        <v>58</v>
      </c>
      <c r="K5" s="88" t="s">
        <v>18</v>
      </c>
      <c r="L5" s="88" t="s">
        <v>12</v>
      </c>
      <c r="M5" s="88" t="s">
        <v>57</v>
      </c>
      <c r="N5" s="88" t="s">
        <v>58</v>
      </c>
      <c r="O5" s="88" t="s">
        <v>18</v>
      </c>
      <c r="P5" s="88" t="s">
        <v>12</v>
      </c>
      <c r="Q5" s="88" t="s">
        <v>57</v>
      </c>
      <c r="R5" s="88" t="s">
        <v>58</v>
      </c>
      <c r="S5" s="88" t="s">
        <v>18</v>
      </c>
      <c r="T5" s="88" t="s">
        <v>57</v>
      </c>
      <c r="U5" s="88" t="s">
        <v>58</v>
      </c>
      <c r="V5" s="88" t="s">
        <v>18</v>
      </c>
      <c r="W5" s="88" t="s">
        <v>12</v>
      </c>
      <c r="X5" s="88" t="s">
        <v>57</v>
      </c>
      <c r="Y5" s="88" t="s">
        <v>58</v>
      </c>
      <c r="Z5" s="88" t="s">
        <v>18</v>
      </c>
      <c r="AA5" s="88" t="s">
        <v>57</v>
      </c>
      <c r="AB5" s="88" t="s">
        <v>58</v>
      </c>
      <c r="AC5" s="88" t="s">
        <v>18</v>
      </c>
      <c r="AD5" s="88" t="s">
        <v>12</v>
      </c>
      <c r="AE5" s="96" t="s">
        <v>57</v>
      </c>
      <c r="AF5" s="96" t="s">
        <v>58</v>
      </c>
      <c r="AG5" s="96" t="s">
        <v>18</v>
      </c>
      <c r="AH5" s="96" t="s">
        <v>19</v>
      </c>
      <c r="AI5" s="96" t="s">
        <v>57</v>
      </c>
      <c r="AJ5" s="96" t="s">
        <v>59</v>
      </c>
      <c r="AK5" s="96" t="s">
        <v>60</v>
      </c>
      <c r="AL5" s="88" t="s">
        <v>12</v>
      </c>
    </row>
    <row r="6" spans="1:38" x14ac:dyDescent="0.25">
      <c r="A6" s="97"/>
      <c r="B6" s="89"/>
      <c r="C6" s="89" t="s">
        <v>61</v>
      </c>
      <c r="D6" s="89" t="s">
        <v>62</v>
      </c>
      <c r="E6" s="89" t="s">
        <v>63</v>
      </c>
      <c r="F6" s="89" t="s">
        <v>63</v>
      </c>
      <c r="G6" s="89" t="s">
        <v>64</v>
      </c>
      <c r="H6" s="89" t="s">
        <v>65</v>
      </c>
      <c r="I6" s="89" t="s">
        <v>63</v>
      </c>
      <c r="J6" s="89" t="s">
        <v>63</v>
      </c>
      <c r="K6" s="89" t="s">
        <v>64</v>
      </c>
      <c r="L6" s="89" t="s">
        <v>65</v>
      </c>
      <c r="M6" s="89" t="s">
        <v>63</v>
      </c>
      <c r="N6" s="89" t="s">
        <v>63</v>
      </c>
      <c r="O6" s="89" t="s">
        <v>64</v>
      </c>
      <c r="P6" s="89" t="s">
        <v>65</v>
      </c>
      <c r="Q6" s="89" t="s">
        <v>63</v>
      </c>
      <c r="R6" s="89" t="s">
        <v>63</v>
      </c>
      <c r="S6" s="89" t="s">
        <v>64</v>
      </c>
      <c r="T6" s="89" t="s">
        <v>63</v>
      </c>
      <c r="U6" s="89" t="s">
        <v>63</v>
      </c>
      <c r="V6" s="89" t="s">
        <v>64</v>
      </c>
      <c r="W6" s="89" t="s">
        <v>65</v>
      </c>
      <c r="X6" s="89" t="s">
        <v>63</v>
      </c>
      <c r="Y6" s="89" t="s">
        <v>63</v>
      </c>
      <c r="Z6" s="89" t="s">
        <v>64</v>
      </c>
      <c r="AA6" s="89" t="s">
        <v>63</v>
      </c>
      <c r="AB6" s="89" t="s">
        <v>63</v>
      </c>
      <c r="AC6" s="89" t="s">
        <v>64</v>
      </c>
      <c r="AD6" s="89" t="s">
        <v>65</v>
      </c>
      <c r="AE6" s="89" t="s">
        <v>63</v>
      </c>
      <c r="AF6" s="89" t="s">
        <v>63</v>
      </c>
      <c r="AG6" s="89" t="s">
        <v>64</v>
      </c>
      <c r="AH6" s="89" t="s">
        <v>66</v>
      </c>
      <c r="AI6" s="89" t="s">
        <v>64</v>
      </c>
      <c r="AJ6" s="102"/>
      <c r="AK6" s="89" t="s">
        <v>64</v>
      </c>
      <c r="AL6" s="89" t="s">
        <v>65</v>
      </c>
    </row>
    <row r="7" spans="1:38" x14ac:dyDescent="0.25">
      <c r="A7" s="97"/>
      <c r="B7" s="1" t="s">
        <v>20</v>
      </c>
      <c r="C7" s="1" t="s">
        <v>67</v>
      </c>
      <c r="D7" s="1" t="s">
        <v>67</v>
      </c>
      <c r="E7" s="1" t="s">
        <v>22</v>
      </c>
      <c r="F7" s="1" t="s">
        <v>22</v>
      </c>
      <c r="G7" s="1" t="s">
        <v>22</v>
      </c>
      <c r="H7" s="1" t="s">
        <v>22</v>
      </c>
      <c r="I7" s="1" t="s">
        <v>22</v>
      </c>
      <c r="J7" s="1" t="s">
        <v>22</v>
      </c>
      <c r="K7" s="1" t="s">
        <v>22</v>
      </c>
      <c r="L7" s="1" t="s">
        <v>22</v>
      </c>
      <c r="M7" s="1" t="s">
        <v>22</v>
      </c>
      <c r="N7" s="1" t="s">
        <v>22</v>
      </c>
      <c r="O7" s="1" t="s">
        <v>22</v>
      </c>
      <c r="P7" s="1" t="s">
        <v>22</v>
      </c>
      <c r="Q7" s="1" t="s">
        <v>22</v>
      </c>
      <c r="R7" s="1" t="s">
        <v>22</v>
      </c>
      <c r="S7" s="1" t="s">
        <v>22</v>
      </c>
      <c r="T7" s="1" t="s">
        <v>22</v>
      </c>
      <c r="U7" s="1" t="s">
        <v>22</v>
      </c>
      <c r="V7" s="1" t="s">
        <v>22</v>
      </c>
      <c r="W7" s="1" t="s">
        <v>22</v>
      </c>
      <c r="X7" s="1" t="s">
        <v>22</v>
      </c>
      <c r="Y7" s="1" t="s">
        <v>22</v>
      </c>
      <c r="Z7" s="1" t="s">
        <v>22</v>
      </c>
      <c r="AA7" s="1" t="s">
        <v>22</v>
      </c>
      <c r="AB7" s="1" t="s">
        <v>22</v>
      </c>
      <c r="AC7" s="1" t="s">
        <v>22</v>
      </c>
      <c r="AD7" s="1" t="s">
        <v>22</v>
      </c>
      <c r="AE7" s="1" t="s">
        <v>22</v>
      </c>
      <c r="AF7" s="1" t="s">
        <v>22</v>
      </c>
      <c r="AG7" s="1" t="s">
        <v>22</v>
      </c>
      <c r="AH7" s="1" t="s">
        <v>22</v>
      </c>
      <c r="AI7" s="1" t="s">
        <v>22</v>
      </c>
      <c r="AJ7" s="1" t="s">
        <v>22</v>
      </c>
      <c r="AK7" s="1" t="s">
        <v>22</v>
      </c>
      <c r="AL7" s="1" t="s">
        <v>22</v>
      </c>
    </row>
    <row r="8" spans="1:38" x14ac:dyDescent="0.25">
      <c r="A8" s="47">
        <v>1998</v>
      </c>
      <c r="B8" s="48">
        <v>29</v>
      </c>
      <c r="C8" s="49">
        <v>26.34</v>
      </c>
      <c r="D8" s="50">
        <v>3.48</v>
      </c>
      <c r="E8" s="51">
        <v>41.4</v>
      </c>
      <c r="F8" s="51">
        <v>10.3</v>
      </c>
      <c r="G8" s="51">
        <v>34.5</v>
      </c>
      <c r="H8" s="51">
        <v>13.8</v>
      </c>
      <c r="I8" s="51">
        <v>27.6</v>
      </c>
      <c r="J8" s="51">
        <v>10.3</v>
      </c>
      <c r="K8" s="51">
        <v>37.9</v>
      </c>
      <c r="L8" s="51">
        <v>24.1</v>
      </c>
      <c r="M8" s="51">
        <v>27.6</v>
      </c>
      <c r="N8" s="51">
        <v>10.3</v>
      </c>
      <c r="O8" s="51">
        <v>41.4</v>
      </c>
      <c r="P8" s="51">
        <v>20.7</v>
      </c>
      <c r="Q8" s="51">
        <v>13.8</v>
      </c>
      <c r="R8" s="51">
        <v>0</v>
      </c>
      <c r="S8" s="51">
        <v>17.2</v>
      </c>
      <c r="T8" s="51">
        <v>13.79</v>
      </c>
      <c r="U8" s="51">
        <v>10.4</v>
      </c>
      <c r="V8" s="51">
        <v>20.69</v>
      </c>
      <c r="W8" s="51">
        <v>24.14</v>
      </c>
      <c r="X8" s="51">
        <v>27.6</v>
      </c>
      <c r="Y8" s="51">
        <v>10.3</v>
      </c>
      <c r="Z8" s="51">
        <v>31</v>
      </c>
      <c r="AA8" s="51">
        <v>0</v>
      </c>
      <c r="AB8" s="51">
        <v>3.45</v>
      </c>
      <c r="AC8" s="51">
        <v>3.45</v>
      </c>
      <c r="AD8" s="51">
        <v>24.14</v>
      </c>
      <c r="AE8" s="51">
        <v>27.6</v>
      </c>
      <c r="AF8" s="51">
        <v>10.3</v>
      </c>
      <c r="AG8" s="51">
        <v>37.9</v>
      </c>
      <c r="AH8" s="51">
        <v>75.900000000000006</v>
      </c>
      <c r="AI8" s="51">
        <v>0</v>
      </c>
      <c r="AJ8" s="51">
        <v>3.4</v>
      </c>
      <c r="AK8" s="51">
        <v>0</v>
      </c>
      <c r="AL8" s="51">
        <v>20.7</v>
      </c>
    </row>
    <row r="9" spans="1:38" x14ac:dyDescent="0.25">
      <c r="A9" s="52">
        <v>1999</v>
      </c>
      <c r="B9" s="53">
        <v>24</v>
      </c>
      <c r="C9" s="54">
        <v>27.29</v>
      </c>
      <c r="D9" s="55">
        <v>3.56</v>
      </c>
      <c r="E9" s="56">
        <v>75</v>
      </c>
      <c r="F9" s="56">
        <v>4.2</v>
      </c>
      <c r="G9" s="56">
        <v>8.3000000000000007</v>
      </c>
      <c r="H9" s="56">
        <v>12.5</v>
      </c>
      <c r="I9" s="56">
        <v>58.3</v>
      </c>
      <c r="J9" s="56">
        <v>8.3000000000000007</v>
      </c>
      <c r="K9" s="56">
        <v>12.5</v>
      </c>
      <c r="L9" s="56">
        <v>20.8</v>
      </c>
      <c r="M9" s="56">
        <v>62.5</v>
      </c>
      <c r="N9" s="56">
        <v>8.3000000000000007</v>
      </c>
      <c r="O9" s="56">
        <v>8.3000000000000007</v>
      </c>
      <c r="P9" s="56">
        <v>20.8</v>
      </c>
      <c r="Q9" s="56">
        <v>12.5</v>
      </c>
      <c r="R9" s="56">
        <v>4.2</v>
      </c>
      <c r="S9" s="56">
        <v>4.2</v>
      </c>
      <c r="T9" s="56">
        <v>50</v>
      </c>
      <c r="U9" s="56">
        <v>4.17</v>
      </c>
      <c r="V9" s="56">
        <v>4.17</v>
      </c>
      <c r="W9" s="56">
        <v>20.83</v>
      </c>
      <c r="X9" s="56">
        <v>50</v>
      </c>
      <c r="Y9" s="56">
        <v>4.2</v>
      </c>
      <c r="Z9" s="56">
        <v>8.3000000000000007</v>
      </c>
      <c r="AA9" s="56">
        <v>0</v>
      </c>
      <c r="AB9" s="56">
        <v>4.17</v>
      </c>
      <c r="AC9" s="56">
        <v>0</v>
      </c>
      <c r="AD9" s="56">
        <v>33.33</v>
      </c>
      <c r="AE9" s="56">
        <v>50</v>
      </c>
      <c r="AF9" s="56">
        <v>4.2</v>
      </c>
      <c r="AG9" s="56">
        <v>8.3000000000000007</v>
      </c>
      <c r="AH9" s="56">
        <v>62.5</v>
      </c>
      <c r="AI9" s="56">
        <v>4.2</v>
      </c>
      <c r="AJ9" s="56">
        <v>0</v>
      </c>
      <c r="AK9" s="56">
        <v>0</v>
      </c>
      <c r="AL9" s="56">
        <v>33.299999999999997</v>
      </c>
    </row>
    <row r="10" spans="1:38" x14ac:dyDescent="0.25">
      <c r="A10" s="47">
        <v>2000</v>
      </c>
      <c r="B10" s="48">
        <v>38</v>
      </c>
      <c r="C10" s="49">
        <v>25.47</v>
      </c>
      <c r="D10" s="50">
        <v>3.6</v>
      </c>
      <c r="E10" s="51">
        <v>52.6</v>
      </c>
      <c r="F10" s="51">
        <v>0</v>
      </c>
      <c r="G10" s="51">
        <v>21.1</v>
      </c>
      <c r="H10" s="51">
        <v>26.3</v>
      </c>
      <c r="I10" s="51">
        <v>28.9</v>
      </c>
      <c r="J10" s="51">
        <v>0</v>
      </c>
      <c r="K10" s="51">
        <v>39.5</v>
      </c>
      <c r="L10" s="51">
        <v>31.6</v>
      </c>
      <c r="M10" s="51">
        <v>21.1</v>
      </c>
      <c r="N10" s="51">
        <v>0</v>
      </c>
      <c r="O10" s="51">
        <v>42.1</v>
      </c>
      <c r="P10" s="51">
        <v>36.799999999999997</v>
      </c>
      <c r="Q10" s="51">
        <v>5.3</v>
      </c>
      <c r="R10" s="51">
        <v>0</v>
      </c>
      <c r="S10" s="51">
        <v>23.7</v>
      </c>
      <c r="T10" s="51">
        <v>13.16</v>
      </c>
      <c r="U10" s="51">
        <v>0</v>
      </c>
      <c r="V10" s="51">
        <v>18.420000000000002</v>
      </c>
      <c r="W10" s="51">
        <v>39.47</v>
      </c>
      <c r="X10" s="51">
        <v>18.399999999999999</v>
      </c>
      <c r="Y10" s="51">
        <v>0</v>
      </c>
      <c r="Z10" s="51">
        <v>31.6</v>
      </c>
      <c r="AA10" s="51">
        <v>0</v>
      </c>
      <c r="AB10" s="51">
        <v>0</v>
      </c>
      <c r="AC10" s="51">
        <v>7.89</v>
      </c>
      <c r="AD10" s="51">
        <v>42.11</v>
      </c>
      <c r="AE10" s="51">
        <v>18.399999999999999</v>
      </c>
      <c r="AF10" s="51">
        <v>0</v>
      </c>
      <c r="AG10" s="51">
        <v>34.200000000000003</v>
      </c>
      <c r="AH10" s="51">
        <v>52.6</v>
      </c>
      <c r="AI10" s="51">
        <v>0</v>
      </c>
      <c r="AJ10" s="51">
        <v>0</v>
      </c>
      <c r="AK10" s="51">
        <v>2.6</v>
      </c>
      <c r="AL10" s="51">
        <v>44.7</v>
      </c>
    </row>
    <row r="11" spans="1:38" x14ac:dyDescent="0.25">
      <c r="A11" s="52">
        <v>2001</v>
      </c>
      <c r="B11" s="53">
        <v>22</v>
      </c>
      <c r="C11" s="54">
        <v>25.9</v>
      </c>
      <c r="D11" s="55">
        <v>3.57</v>
      </c>
      <c r="E11" s="56">
        <v>54.5</v>
      </c>
      <c r="F11" s="56">
        <v>13.6</v>
      </c>
      <c r="G11" s="56">
        <v>27.3</v>
      </c>
      <c r="H11" s="56">
        <v>4.5</v>
      </c>
      <c r="I11" s="56">
        <v>40.9</v>
      </c>
      <c r="J11" s="56">
        <v>13.6</v>
      </c>
      <c r="K11" s="56">
        <v>31.8</v>
      </c>
      <c r="L11" s="56">
        <v>13.6</v>
      </c>
      <c r="M11" s="56">
        <v>31.8</v>
      </c>
      <c r="N11" s="56">
        <v>13.6</v>
      </c>
      <c r="O11" s="56">
        <v>18.2</v>
      </c>
      <c r="P11" s="56">
        <v>36.4</v>
      </c>
      <c r="Q11" s="56">
        <v>9.1</v>
      </c>
      <c r="R11" s="56">
        <v>13.6</v>
      </c>
      <c r="S11" s="56">
        <v>9.1</v>
      </c>
      <c r="T11" s="56">
        <v>22.73</v>
      </c>
      <c r="U11" s="56">
        <v>0</v>
      </c>
      <c r="V11" s="56">
        <v>18.18</v>
      </c>
      <c r="W11" s="56">
        <v>27.27</v>
      </c>
      <c r="X11" s="56">
        <v>27.3</v>
      </c>
      <c r="Y11" s="56">
        <v>13.6</v>
      </c>
      <c r="Z11" s="56">
        <v>18.2</v>
      </c>
      <c r="AA11" s="56">
        <v>4.55</v>
      </c>
      <c r="AB11" s="56">
        <v>0</v>
      </c>
      <c r="AC11" s="56">
        <v>9.09</v>
      </c>
      <c r="AD11" s="56">
        <v>27.27</v>
      </c>
      <c r="AE11" s="56">
        <v>31.8</v>
      </c>
      <c r="AF11" s="56">
        <v>13.6</v>
      </c>
      <c r="AG11" s="56">
        <v>18.2</v>
      </c>
      <c r="AH11" s="56">
        <v>63.6</v>
      </c>
      <c r="AI11" s="56">
        <v>0</v>
      </c>
      <c r="AJ11" s="56">
        <v>0</v>
      </c>
      <c r="AK11" s="56">
        <v>9.1</v>
      </c>
      <c r="AL11" s="56">
        <v>27.3</v>
      </c>
    </row>
    <row r="12" spans="1:38" x14ac:dyDescent="0.25">
      <c r="A12" s="47">
        <v>2002</v>
      </c>
      <c r="B12" s="48">
        <v>30</v>
      </c>
      <c r="C12" s="49">
        <v>25.54</v>
      </c>
      <c r="D12" s="50">
        <v>3.66</v>
      </c>
      <c r="E12" s="51">
        <v>46.7</v>
      </c>
      <c r="F12" s="51">
        <v>6.7</v>
      </c>
      <c r="G12" s="51">
        <v>20</v>
      </c>
      <c r="H12" s="51">
        <v>26.7</v>
      </c>
      <c r="I12" s="51">
        <v>33.299999999999997</v>
      </c>
      <c r="J12" s="51">
        <v>3.3</v>
      </c>
      <c r="K12" s="51">
        <v>26.7</v>
      </c>
      <c r="L12" s="51">
        <v>36.700000000000003</v>
      </c>
      <c r="M12" s="51">
        <v>33.299999999999997</v>
      </c>
      <c r="N12" s="51">
        <v>3.3</v>
      </c>
      <c r="O12" s="51">
        <v>20</v>
      </c>
      <c r="P12" s="51">
        <v>43.3</v>
      </c>
      <c r="Q12" s="51">
        <v>6.7</v>
      </c>
      <c r="R12" s="51">
        <v>0</v>
      </c>
      <c r="S12" s="51">
        <v>16.7</v>
      </c>
      <c r="T12" s="51">
        <v>26.67</v>
      </c>
      <c r="U12" s="51">
        <v>0</v>
      </c>
      <c r="V12" s="51">
        <v>3.33</v>
      </c>
      <c r="W12" s="51">
        <v>46.67</v>
      </c>
      <c r="X12" s="51">
        <v>23.3</v>
      </c>
      <c r="Y12" s="51">
        <v>0</v>
      </c>
      <c r="Z12" s="51">
        <v>20</v>
      </c>
      <c r="AA12" s="51">
        <v>10</v>
      </c>
      <c r="AB12" s="51">
        <v>0</v>
      </c>
      <c r="AC12" s="51">
        <v>0</v>
      </c>
      <c r="AD12" s="51">
        <v>46.67</v>
      </c>
      <c r="AE12" s="51">
        <v>30</v>
      </c>
      <c r="AF12" s="51">
        <v>0</v>
      </c>
      <c r="AG12" s="51">
        <v>20</v>
      </c>
      <c r="AH12" s="51">
        <v>50</v>
      </c>
      <c r="AI12" s="51">
        <v>0</v>
      </c>
      <c r="AJ12" s="51">
        <v>0</v>
      </c>
      <c r="AK12" s="51">
        <v>3.3</v>
      </c>
      <c r="AL12" s="51">
        <v>46.7</v>
      </c>
    </row>
    <row r="13" spans="1:38" x14ac:dyDescent="0.25">
      <c r="A13" s="52">
        <v>2003</v>
      </c>
      <c r="B13" s="53">
        <v>38</v>
      </c>
      <c r="C13" s="54">
        <v>27.11</v>
      </c>
      <c r="D13" s="55">
        <v>3.69</v>
      </c>
      <c r="E13" s="56">
        <v>65.8</v>
      </c>
      <c r="F13" s="56">
        <v>10.5</v>
      </c>
      <c r="G13" s="56">
        <v>10.5</v>
      </c>
      <c r="H13" s="56">
        <v>13.2</v>
      </c>
      <c r="I13" s="56">
        <v>50</v>
      </c>
      <c r="J13" s="56">
        <v>5.3</v>
      </c>
      <c r="K13" s="56">
        <v>21.1</v>
      </c>
      <c r="L13" s="56">
        <v>23.7</v>
      </c>
      <c r="M13" s="56">
        <v>50</v>
      </c>
      <c r="N13" s="56">
        <v>7.9</v>
      </c>
      <c r="O13" s="56">
        <v>18.399999999999999</v>
      </c>
      <c r="P13" s="56">
        <v>23.7</v>
      </c>
      <c r="Q13" s="56">
        <v>15.8</v>
      </c>
      <c r="R13" s="56">
        <v>0</v>
      </c>
      <c r="S13" s="56">
        <v>7.9</v>
      </c>
      <c r="T13" s="56">
        <v>26.32</v>
      </c>
      <c r="U13" s="56">
        <v>5.26</v>
      </c>
      <c r="V13" s="56">
        <v>10.53</v>
      </c>
      <c r="W13" s="56">
        <v>35.1</v>
      </c>
      <c r="X13" s="56">
        <v>36.840000000000003</v>
      </c>
      <c r="Y13" s="56">
        <v>2.63</v>
      </c>
      <c r="Z13" s="56">
        <v>13.16</v>
      </c>
      <c r="AA13" s="56">
        <v>10.53</v>
      </c>
      <c r="AB13" s="56">
        <v>7.86</v>
      </c>
      <c r="AC13" s="56">
        <v>5.26</v>
      </c>
      <c r="AD13" s="56">
        <v>23.68</v>
      </c>
      <c r="AE13" s="56">
        <v>39.5</v>
      </c>
      <c r="AF13" s="56">
        <v>2.6</v>
      </c>
      <c r="AG13" s="56">
        <v>15.8</v>
      </c>
      <c r="AH13" s="56">
        <v>57.9</v>
      </c>
      <c r="AI13" s="56">
        <v>5.3</v>
      </c>
      <c r="AJ13" s="56">
        <v>7.9</v>
      </c>
      <c r="AK13" s="56">
        <v>2.6</v>
      </c>
      <c r="AL13" s="56">
        <v>26.3</v>
      </c>
    </row>
    <row r="14" spans="1:38" x14ac:dyDescent="0.25">
      <c r="A14" s="47">
        <v>2004</v>
      </c>
      <c r="B14" s="48">
        <v>37</v>
      </c>
      <c r="C14" s="49">
        <v>27.06</v>
      </c>
      <c r="D14" s="50">
        <v>3.54</v>
      </c>
      <c r="E14" s="51">
        <v>59.5</v>
      </c>
      <c r="F14" s="51">
        <v>2.7</v>
      </c>
      <c r="G14" s="51">
        <v>16.2</v>
      </c>
      <c r="H14" s="51">
        <v>21.6</v>
      </c>
      <c r="I14" s="51">
        <v>48.6</v>
      </c>
      <c r="J14" s="51">
        <v>5.4</v>
      </c>
      <c r="K14" s="51">
        <v>13.5</v>
      </c>
      <c r="L14" s="51">
        <v>32.4</v>
      </c>
      <c r="M14" s="51">
        <v>43.2</v>
      </c>
      <c r="N14" s="51">
        <v>8.1</v>
      </c>
      <c r="O14" s="51">
        <v>16.2</v>
      </c>
      <c r="P14" s="51">
        <v>32.4</v>
      </c>
      <c r="Q14" s="51">
        <v>19.05</v>
      </c>
      <c r="R14" s="51">
        <v>2.38</v>
      </c>
      <c r="S14" s="51">
        <v>4.76</v>
      </c>
      <c r="T14" s="51">
        <v>26.19</v>
      </c>
      <c r="U14" s="51">
        <v>4.76</v>
      </c>
      <c r="V14" s="51">
        <v>9.52</v>
      </c>
      <c r="W14" s="51">
        <v>33.33</v>
      </c>
      <c r="X14" s="51">
        <v>32.4</v>
      </c>
      <c r="Y14" s="51">
        <v>8.1</v>
      </c>
      <c r="Z14" s="51">
        <v>10.8</v>
      </c>
      <c r="AA14" s="51">
        <v>8.1</v>
      </c>
      <c r="AB14" s="51">
        <v>0</v>
      </c>
      <c r="AC14" s="51">
        <v>5.4</v>
      </c>
      <c r="AD14" s="51">
        <v>35.1</v>
      </c>
      <c r="AE14" s="57">
        <v>35.1</v>
      </c>
      <c r="AF14" s="57">
        <v>8.1</v>
      </c>
      <c r="AG14" s="57">
        <v>16.2</v>
      </c>
      <c r="AH14" s="57">
        <f>SUM(AE14:AG14)</f>
        <v>59.400000000000006</v>
      </c>
      <c r="AI14" s="57">
        <v>0</v>
      </c>
      <c r="AJ14" s="57">
        <v>0</v>
      </c>
      <c r="AK14" s="57">
        <v>0</v>
      </c>
      <c r="AL14" s="57">
        <v>40.5</v>
      </c>
    </row>
    <row r="15" spans="1:38" x14ac:dyDescent="0.25">
      <c r="A15" s="52">
        <v>2005</v>
      </c>
      <c r="B15" s="53">
        <v>46</v>
      </c>
      <c r="C15" s="54">
        <v>26.09</v>
      </c>
      <c r="D15" s="55">
        <v>3.67</v>
      </c>
      <c r="E15" s="56">
        <v>63</v>
      </c>
      <c r="F15" s="56">
        <v>0</v>
      </c>
      <c r="G15" s="56">
        <v>21.7</v>
      </c>
      <c r="H15" s="56">
        <v>15.2</v>
      </c>
      <c r="I15" s="56">
        <v>50</v>
      </c>
      <c r="J15" s="56">
        <v>0</v>
      </c>
      <c r="K15" s="56">
        <v>23.9</v>
      </c>
      <c r="L15" s="56">
        <v>26.1</v>
      </c>
      <c r="M15" s="56">
        <v>44.9</v>
      </c>
      <c r="N15" s="56">
        <v>2.04</v>
      </c>
      <c r="O15" s="56">
        <v>26.53</v>
      </c>
      <c r="P15" s="56">
        <v>26.53</v>
      </c>
      <c r="Q15" s="56">
        <v>13</v>
      </c>
      <c r="R15" s="56">
        <v>0</v>
      </c>
      <c r="S15" s="56">
        <v>6.5</v>
      </c>
      <c r="T15" s="56">
        <v>26.1</v>
      </c>
      <c r="U15" s="56">
        <v>2.2000000000000002</v>
      </c>
      <c r="V15" s="56">
        <v>23.9</v>
      </c>
      <c r="W15" s="56">
        <v>28.3</v>
      </c>
      <c r="X15" s="58">
        <v>37</v>
      </c>
      <c r="Y15" s="58">
        <v>0</v>
      </c>
      <c r="Z15" s="58">
        <v>23.9</v>
      </c>
      <c r="AA15" s="58">
        <v>2.2000000000000002</v>
      </c>
      <c r="AB15" s="58">
        <v>2.2000000000000002</v>
      </c>
      <c r="AC15" s="58">
        <v>8.6999999999999993</v>
      </c>
      <c r="AD15" s="58">
        <v>26.1</v>
      </c>
      <c r="AE15" s="58">
        <v>37</v>
      </c>
      <c r="AF15" s="58">
        <v>0</v>
      </c>
      <c r="AG15" s="58">
        <v>26</v>
      </c>
      <c r="AH15" s="58">
        <f>SUM(AE15:AG15)</f>
        <v>63</v>
      </c>
      <c r="AI15" s="58">
        <v>2.2000000000000002</v>
      </c>
      <c r="AJ15" s="58">
        <v>0</v>
      </c>
      <c r="AK15" s="58">
        <v>2.2000000000000002</v>
      </c>
      <c r="AL15" s="58">
        <v>32.6</v>
      </c>
    </row>
    <row r="16" spans="1:38" x14ac:dyDescent="0.25">
      <c r="A16" s="59">
        <v>2006</v>
      </c>
      <c r="B16" s="60">
        <v>52</v>
      </c>
      <c r="C16" s="61">
        <v>26.44</v>
      </c>
      <c r="D16" s="62">
        <v>3.68</v>
      </c>
      <c r="E16" s="63">
        <v>51.9</v>
      </c>
      <c r="F16" s="63">
        <v>9.6</v>
      </c>
      <c r="G16" s="63">
        <v>23.1</v>
      </c>
      <c r="H16" s="63">
        <v>15.4</v>
      </c>
      <c r="I16" s="63">
        <v>41.38</v>
      </c>
      <c r="J16" s="63">
        <v>6.9</v>
      </c>
      <c r="K16" s="63">
        <v>25.86</v>
      </c>
      <c r="L16" s="63">
        <v>25.86</v>
      </c>
      <c r="M16" s="63">
        <v>38.5</v>
      </c>
      <c r="N16" s="63">
        <v>7.7</v>
      </c>
      <c r="O16" s="63">
        <v>25</v>
      </c>
      <c r="P16" s="63">
        <v>28.8</v>
      </c>
      <c r="Q16" s="63">
        <v>5.8</v>
      </c>
      <c r="R16" s="63">
        <v>1.9</v>
      </c>
      <c r="S16" s="63">
        <v>13.5</v>
      </c>
      <c r="T16" s="63">
        <v>30.8</v>
      </c>
      <c r="U16" s="63">
        <v>3.8</v>
      </c>
      <c r="V16" s="63">
        <v>9.6</v>
      </c>
      <c r="W16" s="63">
        <v>34.6</v>
      </c>
      <c r="X16" s="63">
        <v>36.5</v>
      </c>
      <c r="Y16" s="63">
        <v>5.8</v>
      </c>
      <c r="Z16" s="63">
        <v>23.1</v>
      </c>
      <c r="AA16" s="63">
        <v>3.8</v>
      </c>
      <c r="AB16" s="63">
        <v>0</v>
      </c>
      <c r="AC16" s="63">
        <v>5.8</v>
      </c>
      <c r="AD16" s="63">
        <v>25</v>
      </c>
      <c r="AE16" s="63">
        <v>36.54</v>
      </c>
      <c r="AF16" s="63">
        <v>5.77</v>
      </c>
      <c r="AG16" s="63">
        <v>23.08</v>
      </c>
      <c r="AH16" s="63">
        <f>SUM(AE16:AG16)</f>
        <v>65.39</v>
      </c>
      <c r="AI16" s="63">
        <v>1.92</v>
      </c>
      <c r="AJ16" s="63">
        <v>0</v>
      </c>
      <c r="AK16" s="63">
        <v>1.92</v>
      </c>
      <c r="AL16" s="63">
        <v>30.77</v>
      </c>
    </row>
    <row r="17" spans="1:38" ht="30.75" customHeight="1" x14ac:dyDescent="0.25">
      <c r="A17" s="103" t="s">
        <v>68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5"/>
    </row>
    <row r="18" spans="1:38" x14ac:dyDescent="0.25">
      <c r="A18" s="77">
        <v>2007</v>
      </c>
      <c r="B18" s="78">
        <v>31</v>
      </c>
      <c r="C18" s="70">
        <v>27.9</v>
      </c>
      <c r="D18" s="71">
        <v>3.86</v>
      </c>
      <c r="E18" s="58" t="s">
        <v>69</v>
      </c>
      <c r="F18" s="58" t="s">
        <v>69</v>
      </c>
      <c r="G18" s="58" t="s">
        <v>69</v>
      </c>
      <c r="H18" s="58" t="s">
        <v>69</v>
      </c>
      <c r="I18" s="58">
        <v>93.1</v>
      </c>
      <c r="J18" s="58">
        <v>3.4</v>
      </c>
      <c r="K18" s="58">
        <v>0</v>
      </c>
      <c r="L18" s="58">
        <v>3.4</v>
      </c>
      <c r="M18" s="58">
        <v>83.9</v>
      </c>
      <c r="N18" s="58">
        <v>9.6999999999999993</v>
      </c>
      <c r="O18" s="58">
        <v>0</v>
      </c>
      <c r="P18" s="58">
        <v>6.5</v>
      </c>
      <c r="Q18" s="58">
        <v>41.9</v>
      </c>
      <c r="R18" s="58">
        <v>3.2</v>
      </c>
      <c r="S18" s="58">
        <v>0</v>
      </c>
      <c r="T18" s="58">
        <v>38.700000000000003</v>
      </c>
      <c r="U18" s="58">
        <v>3.2</v>
      </c>
      <c r="V18" s="58">
        <v>0</v>
      </c>
      <c r="W18" s="58">
        <v>13</v>
      </c>
      <c r="X18" s="58">
        <v>64.52</v>
      </c>
      <c r="Y18" s="58">
        <v>6.45</v>
      </c>
      <c r="Z18" s="58">
        <v>0</v>
      </c>
      <c r="AA18" s="58">
        <v>12.9</v>
      </c>
      <c r="AB18" s="58">
        <v>0</v>
      </c>
      <c r="AC18" s="58">
        <v>0</v>
      </c>
      <c r="AD18" s="58">
        <v>16.13</v>
      </c>
      <c r="AE18" s="58">
        <v>70.97</v>
      </c>
      <c r="AF18" s="58">
        <v>6.45</v>
      </c>
      <c r="AG18" s="58">
        <v>0</v>
      </c>
      <c r="AH18" s="58">
        <f t="shared" ref="AH18:AH25" si="0">SUM(AE18:AG18)</f>
        <v>77.42</v>
      </c>
      <c r="AI18" s="58">
        <v>6.45</v>
      </c>
      <c r="AJ18" s="58">
        <v>0</v>
      </c>
      <c r="AK18" s="58">
        <v>0</v>
      </c>
      <c r="AL18" s="58">
        <v>16.13</v>
      </c>
    </row>
    <row r="19" spans="1:38" x14ac:dyDescent="0.25">
      <c r="A19" s="59">
        <v>2008</v>
      </c>
      <c r="B19" s="59">
        <v>35</v>
      </c>
      <c r="C19" s="61">
        <v>27.9</v>
      </c>
      <c r="D19" s="62">
        <v>3.89</v>
      </c>
      <c r="E19" s="63" t="s">
        <v>69</v>
      </c>
      <c r="F19" s="63" t="s">
        <v>69</v>
      </c>
      <c r="G19" s="63" t="s">
        <v>69</v>
      </c>
      <c r="H19" s="63" t="s">
        <v>69</v>
      </c>
      <c r="I19" s="63">
        <v>88.6</v>
      </c>
      <c r="J19" s="63">
        <v>2.9</v>
      </c>
      <c r="K19" s="63">
        <v>2.9</v>
      </c>
      <c r="L19" s="63">
        <v>5.7</v>
      </c>
      <c r="M19" s="63">
        <v>88.6</v>
      </c>
      <c r="N19" s="63">
        <v>2.9</v>
      </c>
      <c r="O19" s="63">
        <v>5.7</v>
      </c>
      <c r="P19" s="63">
        <v>2.9</v>
      </c>
      <c r="Q19" s="63">
        <v>42.86</v>
      </c>
      <c r="R19" s="63">
        <v>2.86</v>
      </c>
      <c r="S19" s="63">
        <v>0</v>
      </c>
      <c r="T19" s="63">
        <v>40</v>
      </c>
      <c r="U19" s="63">
        <v>0</v>
      </c>
      <c r="V19" s="63">
        <v>8.57</v>
      </c>
      <c r="W19" s="63">
        <v>5.71</v>
      </c>
      <c r="X19" s="63">
        <v>85.71</v>
      </c>
      <c r="Y19" s="63">
        <v>2.86</v>
      </c>
      <c r="Z19" s="63">
        <v>2.86</v>
      </c>
      <c r="AA19" s="63">
        <v>0</v>
      </c>
      <c r="AB19" s="63">
        <v>0</v>
      </c>
      <c r="AC19" s="63">
        <v>0</v>
      </c>
      <c r="AD19" s="63">
        <v>8.57</v>
      </c>
      <c r="AE19" s="63">
        <v>85.71</v>
      </c>
      <c r="AF19" s="63">
        <v>2.86</v>
      </c>
      <c r="AG19" s="63">
        <v>5.71</v>
      </c>
      <c r="AH19" s="63">
        <f t="shared" si="0"/>
        <v>94.279999999999987</v>
      </c>
      <c r="AI19" s="63">
        <v>0</v>
      </c>
      <c r="AJ19" s="63">
        <v>0</v>
      </c>
      <c r="AK19" s="63">
        <v>0</v>
      </c>
      <c r="AL19" s="63">
        <v>5.71</v>
      </c>
    </row>
    <row r="20" spans="1:38" x14ac:dyDescent="0.25">
      <c r="A20" s="65" t="s">
        <v>48</v>
      </c>
      <c r="B20" s="66">
        <v>32</v>
      </c>
      <c r="C20" s="67">
        <v>28</v>
      </c>
      <c r="D20" s="68">
        <v>3.8</v>
      </c>
      <c r="E20" s="67" t="s">
        <v>69</v>
      </c>
      <c r="F20" s="67" t="s">
        <v>69</v>
      </c>
      <c r="G20" s="67" t="s">
        <v>69</v>
      </c>
      <c r="H20" s="67" t="s">
        <v>69</v>
      </c>
      <c r="I20" s="67">
        <v>75</v>
      </c>
      <c r="J20" s="67">
        <v>0</v>
      </c>
      <c r="K20" s="67">
        <v>12.5</v>
      </c>
      <c r="L20" s="67">
        <v>12.5</v>
      </c>
      <c r="M20" s="67">
        <v>75</v>
      </c>
      <c r="N20" s="67">
        <v>0</v>
      </c>
      <c r="O20" s="67">
        <v>12.5</v>
      </c>
      <c r="P20" s="67">
        <v>12.5</v>
      </c>
      <c r="Q20" s="67">
        <v>53.13</v>
      </c>
      <c r="R20" s="67">
        <v>0</v>
      </c>
      <c r="S20" s="67">
        <v>9.3800000000000008</v>
      </c>
      <c r="T20" s="67">
        <v>21.88</v>
      </c>
      <c r="U20" s="67">
        <v>0</v>
      </c>
      <c r="V20" s="67">
        <v>0</v>
      </c>
      <c r="W20" s="67">
        <v>15.63</v>
      </c>
      <c r="X20" s="67">
        <v>71.88</v>
      </c>
      <c r="Y20" s="67">
        <v>0</v>
      </c>
      <c r="Z20" s="67">
        <v>9.3800000000000008</v>
      </c>
      <c r="AA20" s="67">
        <v>3.13</v>
      </c>
      <c r="AB20" s="67">
        <v>0</v>
      </c>
      <c r="AC20" s="67">
        <v>0</v>
      </c>
      <c r="AD20" s="67">
        <v>15.63</v>
      </c>
      <c r="AE20" s="67">
        <v>71.88</v>
      </c>
      <c r="AF20" s="67">
        <v>0</v>
      </c>
      <c r="AG20" s="67">
        <v>9.3800000000000008</v>
      </c>
      <c r="AH20" s="67">
        <f t="shared" si="0"/>
        <v>81.259999999999991</v>
      </c>
      <c r="AI20" s="67">
        <v>6.25</v>
      </c>
      <c r="AJ20" s="67">
        <v>0</v>
      </c>
      <c r="AK20" s="67">
        <v>0</v>
      </c>
      <c r="AL20" s="67">
        <v>12.5</v>
      </c>
    </row>
    <row r="21" spans="1:38" x14ac:dyDescent="0.25">
      <c r="A21" s="59">
        <v>2010</v>
      </c>
      <c r="B21" s="59">
        <v>31</v>
      </c>
      <c r="C21" s="61">
        <v>28.4</v>
      </c>
      <c r="D21" s="62">
        <v>3.86</v>
      </c>
      <c r="E21" s="63" t="s">
        <v>69</v>
      </c>
      <c r="F21" s="63" t="s">
        <v>69</v>
      </c>
      <c r="G21" s="63" t="s">
        <v>69</v>
      </c>
      <c r="H21" s="63" t="s">
        <v>69</v>
      </c>
      <c r="I21" s="63">
        <v>64.52</v>
      </c>
      <c r="J21" s="63">
        <v>6.45</v>
      </c>
      <c r="K21" s="63">
        <v>19.350000000000001</v>
      </c>
      <c r="L21" s="63">
        <v>9.68</v>
      </c>
      <c r="M21" s="63">
        <v>64.52</v>
      </c>
      <c r="N21" s="63">
        <v>6.45</v>
      </c>
      <c r="O21" s="63">
        <v>16.13</v>
      </c>
      <c r="P21" s="63">
        <v>12.9</v>
      </c>
      <c r="Q21" s="64">
        <v>35.479999999999997</v>
      </c>
      <c r="R21" s="64">
        <v>0</v>
      </c>
      <c r="S21" s="64">
        <v>16.13</v>
      </c>
      <c r="T21" s="64">
        <v>25.81</v>
      </c>
      <c r="U21" s="64">
        <v>6.45</v>
      </c>
      <c r="V21" s="64">
        <v>0</v>
      </c>
      <c r="W21" s="64">
        <v>16.13</v>
      </c>
      <c r="X21" s="63">
        <v>54.84</v>
      </c>
      <c r="Y21" s="63">
        <v>6.45</v>
      </c>
      <c r="Z21" s="63">
        <v>16.13</v>
      </c>
      <c r="AA21" s="63">
        <v>3.23</v>
      </c>
      <c r="AB21" s="63">
        <v>0</v>
      </c>
      <c r="AC21" s="63">
        <v>0</v>
      </c>
      <c r="AD21" s="63">
        <v>19.350000000000001</v>
      </c>
      <c r="AE21" s="80">
        <v>61.29</v>
      </c>
      <c r="AF21" s="80">
        <v>6.45</v>
      </c>
      <c r="AG21" s="80">
        <v>16.13</v>
      </c>
      <c r="AH21" s="80">
        <f t="shared" si="0"/>
        <v>83.86999999999999</v>
      </c>
      <c r="AI21" s="80">
        <v>0</v>
      </c>
      <c r="AJ21" s="80">
        <v>0</v>
      </c>
      <c r="AK21" s="63">
        <v>0</v>
      </c>
      <c r="AL21" s="63">
        <v>16.13</v>
      </c>
    </row>
    <row r="22" spans="1:38" x14ac:dyDescent="0.25">
      <c r="A22" s="52">
        <v>2011</v>
      </c>
      <c r="B22" s="81">
        <v>57</v>
      </c>
      <c r="C22" s="70">
        <v>27.7</v>
      </c>
      <c r="D22" s="71">
        <v>3.7</v>
      </c>
      <c r="E22" s="56" t="s">
        <v>69</v>
      </c>
      <c r="F22" s="56" t="s">
        <v>69</v>
      </c>
      <c r="G22" s="56" t="s">
        <v>69</v>
      </c>
      <c r="H22" s="56" t="s">
        <v>69</v>
      </c>
      <c r="I22" s="58">
        <v>82.46</v>
      </c>
      <c r="J22" s="58">
        <v>5.26</v>
      </c>
      <c r="K22" s="58">
        <v>8.77</v>
      </c>
      <c r="L22" s="58">
        <v>3.51</v>
      </c>
      <c r="M22" s="58">
        <v>75.44</v>
      </c>
      <c r="N22" s="58">
        <v>5.26</v>
      </c>
      <c r="O22" s="58">
        <v>14.04</v>
      </c>
      <c r="P22" s="58">
        <v>5.26</v>
      </c>
      <c r="Q22" s="58">
        <v>40.35</v>
      </c>
      <c r="R22" s="58">
        <v>1.75</v>
      </c>
      <c r="S22" s="58">
        <v>3.51</v>
      </c>
      <c r="T22" s="58">
        <v>29.82</v>
      </c>
      <c r="U22" s="58">
        <v>1.75</v>
      </c>
      <c r="V22" s="58">
        <v>14.04</v>
      </c>
      <c r="W22" s="58">
        <v>8.77</v>
      </c>
      <c r="X22" s="58">
        <v>64.91</v>
      </c>
      <c r="Y22" s="58">
        <v>3.51</v>
      </c>
      <c r="Z22" s="58">
        <v>7.02</v>
      </c>
      <c r="AA22" s="58">
        <v>1.75</v>
      </c>
      <c r="AB22" s="58">
        <v>0</v>
      </c>
      <c r="AC22" s="58">
        <v>8.77</v>
      </c>
      <c r="AD22" s="58">
        <v>14.04</v>
      </c>
      <c r="AE22" s="58">
        <v>66.67</v>
      </c>
      <c r="AF22" s="58">
        <v>3.51</v>
      </c>
      <c r="AG22" s="58">
        <v>7.02</v>
      </c>
      <c r="AH22" s="58">
        <f t="shared" si="0"/>
        <v>77.2</v>
      </c>
      <c r="AI22" s="58">
        <v>0</v>
      </c>
      <c r="AJ22" s="58">
        <v>3.51</v>
      </c>
      <c r="AK22" s="58">
        <v>0</v>
      </c>
      <c r="AL22" s="58">
        <v>19.3</v>
      </c>
    </row>
    <row r="23" spans="1:38" x14ac:dyDescent="0.25">
      <c r="A23" s="16" t="s">
        <v>71</v>
      </c>
      <c r="B23" s="16">
        <v>63</v>
      </c>
      <c r="C23" s="17">
        <v>27</v>
      </c>
      <c r="D23" s="18">
        <v>3.67</v>
      </c>
      <c r="E23" s="12" t="s">
        <v>69</v>
      </c>
      <c r="F23" s="12" t="s">
        <v>69</v>
      </c>
      <c r="G23" s="12" t="s">
        <v>69</v>
      </c>
      <c r="H23" s="12" t="s">
        <v>69</v>
      </c>
      <c r="I23" s="12">
        <v>82.54</v>
      </c>
      <c r="J23" s="12">
        <v>0</v>
      </c>
      <c r="K23" s="12">
        <v>14.29</v>
      </c>
      <c r="L23" s="12">
        <v>3.17</v>
      </c>
      <c r="M23" s="12">
        <v>73.02</v>
      </c>
      <c r="N23" s="12">
        <v>3.17</v>
      </c>
      <c r="O23" s="12">
        <v>15.87</v>
      </c>
      <c r="P23" s="12">
        <v>7.94</v>
      </c>
      <c r="Q23" s="12">
        <v>34.92</v>
      </c>
      <c r="R23" s="12">
        <v>0</v>
      </c>
      <c r="S23" s="12">
        <v>4.76</v>
      </c>
      <c r="T23" s="12">
        <v>33.33</v>
      </c>
      <c r="U23" s="12">
        <v>3.17</v>
      </c>
      <c r="V23" s="12">
        <v>6.35</v>
      </c>
      <c r="W23" s="12">
        <v>17.46</v>
      </c>
      <c r="X23" s="12">
        <v>60.32</v>
      </c>
      <c r="Y23" s="12">
        <v>1.59</v>
      </c>
      <c r="Z23" s="12">
        <v>4.76</v>
      </c>
      <c r="AA23" s="12">
        <v>6.35</v>
      </c>
      <c r="AB23" s="12">
        <v>3.17</v>
      </c>
      <c r="AC23" s="12">
        <v>3.17</v>
      </c>
      <c r="AD23" s="12">
        <v>20.63</v>
      </c>
      <c r="AE23" s="12">
        <v>65.08</v>
      </c>
      <c r="AF23" s="12">
        <v>3.17</v>
      </c>
      <c r="AG23" s="12">
        <v>11.11</v>
      </c>
      <c r="AH23" s="12">
        <f t="shared" si="0"/>
        <v>79.36</v>
      </c>
      <c r="AI23" s="12">
        <v>3.17</v>
      </c>
      <c r="AJ23" s="12">
        <v>0</v>
      </c>
      <c r="AK23" s="12">
        <v>0</v>
      </c>
      <c r="AL23" s="12">
        <v>17.46</v>
      </c>
    </row>
    <row r="24" spans="1:38" x14ac:dyDescent="0.25">
      <c r="A24" s="7">
        <v>2013</v>
      </c>
      <c r="B24" s="82">
        <v>45</v>
      </c>
      <c r="C24" s="21">
        <v>27.2</v>
      </c>
      <c r="D24" s="22">
        <v>3.8</v>
      </c>
      <c r="E24" s="11" t="s">
        <v>69</v>
      </c>
      <c r="F24" s="11" t="s">
        <v>69</v>
      </c>
      <c r="G24" s="11" t="s">
        <v>69</v>
      </c>
      <c r="H24" s="11" t="s">
        <v>69</v>
      </c>
      <c r="I24" s="13">
        <v>80</v>
      </c>
      <c r="J24" s="13">
        <v>2.2200000000000002</v>
      </c>
      <c r="K24" s="13">
        <v>11.11</v>
      </c>
      <c r="L24" s="13">
        <v>6.67</v>
      </c>
      <c r="M24" s="13">
        <v>75.56</v>
      </c>
      <c r="N24" s="13">
        <v>2.2200000000000002</v>
      </c>
      <c r="O24" s="13">
        <v>13.33</v>
      </c>
      <c r="P24" s="13">
        <v>8.89</v>
      </c>
      <c r="Q24" s="13">
        <v>46.67</v>
      </c>
      <c r="R24" s="13">
        <v>0</v>
      </c>
      <c r="S24" s="13">
        <v>0</v>
      </c>
      <c r="T24" s="13">
        <v>24.44</v>
      </c>
      <c r="U24" s="13">
        <v>2.2200000000000002</v>
      </c>
      <c r="V24" s="13">
        <v>11.11</v>
      </c>
      <c r="W24" s="13">
        <v>15.56</v>
      </c>
      <c r="X24" s="13">
        <v>71.11</v>
      </c>
      <c r="Y24" s="13">
        <v>2.2200000000000002</v>
      </c>
      <c r="Z24" s="13">
        <v>11.11</v>
      </c>
      <c r="AA24" s="13">
        <v>4.4400000000000004</v>
      </c>
      <c r="AB24" s="13">
        <v>0</v>
      </c>
      <c r="AC24" s="13">
        <v>0</v>
      </c>
      <c r="AD24" s="13">
        <v>11.11</v>
      </c>
      <c r="AE24" s="13">
        <v>73.33</v>
      </c>
      <c r="AF24" s="13">
        <v>2.2200000000000002</v>
      </c>
      <c r="AG24" s="13">
        <v>11.11</v>
      </c>
      <c r="AH24" s="13">
        <f t="shared" si="0"/>
        <v>86.66</v>
      </c>
      <c r="AI24" s="13">
        <v>2.2200000000000002</v>
      </c>
      <c r="AJ24" s="13">
        <v>0</v>
      </c>
      <c r="AK24" s="13">
        <v>0</v>
      </c>
      <c r="AL24" s="13">
        <v>11.11</v>
      </c>
    </row>
    <row r="25" spans="1:38" x14ac:dyDescent="0.25">
      <c r="A25" s="16">
        <v>2014</v>
      </c>
      <c r="B25" s="16">
        <v>45</v>
      </c>
      <c r="C25" s="17">
        <v>28</v>
      </c>
      <c r="D25" s="18">
        <v>3.82</v>
      </c>
      <c r="E25" s="12" t="s">
        <v>69</v>
      </c>
      <c r="F25" s="12" t="s">
        <v>69</v>
      </c>
      <c r="G25" s="12" t="s">
        <v>69</v>
      </c>
      <c r="H25" s="12" t="s">
        <v>69</v>
      </c>
      <c r="I25" s="12">
        <v>88.89</v>
      </c>
      <c r="J25" s="12">
        <v>2.2200000000000002</v>
      </c>
      <c r="K25" s="12">
        <v>4.4400000000000004</v>
      </c>
      <c r="L25" s="12">
        <v>4.4400000000000004</v>
      </c>
      <c r="M25" s="12">
        <v>82.22</v>
      </c>
      <c r="N25" s="12">
        <v>2.2200000000000002</v>
      </c>
      <c r="O25" s="12">
        <v>4.4400000000000004</v>
      </c>
      <c r="P25" s="12">
        <v>11.11</v>
      </c>
      <c r="Q25" s="12">
        <v>44.44</v>
      </c>
      <c r="R25" s="12">
        <v>0</v>
      </c>
      <c r="S25" s="12">
        <v>2.2200000000000002</v>
      </c>
      <c r="T25" s="12">
        <v>35.56</v>
      </c>
      <c r="U25" s="12">
        <v>2.2200000000000002</v>
      </c>
      <c r="V25" s="12">
        <v>2.2200000000000002</v>
      </c>
      <c r="W25" s="12">
        <v>13.33</v>
      </c>
      <c r="X25" s="12">
        <v>71.11</v>
      </c>
      <c r="Y25" s="12">
        <v>2.2200000000000002</v>
      </c>
      <c r="Z25" s="12">
        <v>4.4400000000000004</v>
      </c>
      <c r="AA25" s="12">
        <v>8.89</v>
      </c>
      <c r="AB25" s="12">
        <v>0</v>
      </c>
      <c r="AC25" s="12">
        <v>0</v>
      </c>
      <c r="AD25" s="12">
        <v>13.33</v>
      </c>
      <c r="AE25" s="12">
        <v>75.56</v>
      </c>
      <c r="AF25" s="12">
        <v>2.2200000000000002</v>
      </c>
      <c r="AG25" s="12">
        <v>4.4400000000000004</v>
      </c>
      <c r="AH25" s="12">
        <f t="shared" si="0"/>
        <v>82.22</v>
      </c>
      <c r="AI25" s="12">
        <v>2.2200000000000002</v>
      </c>
      <c r="AJ25" s="12">
        <v>0</v>
      </c>
      <c r="AK25" s="12">
        <v>0</v>
      </c>
      <c r="AL25" s="12">
        <v>15.56</v>
      </c>
    </row>
    <row r="26" spans="1:38" x14ac:dyDescent="0.25">
      <c r="A26" s="7">
        <v>2015</v>
      </c>
      <c r="B26" s="82">
        <v>73</v>
      </c>
      <c r="C26" s="21">
        <v>28.2</v>
      </c>
      <c r="D26" s="22">
        <v>3.79</v>
      </c>
      <c r="E26" s="11" t="s">
        <v>69</v>
      </c>
      <c r="F26" s="11" t="s">
        <v>69</v>
      </c>
      <c r="G26" s="11" t="s">
        <v>69</v>
      </c>
      <c r="H26" s="11" t="s">
        <v>69</v>
      </c>
      <c r="I26" s="13">
        <v>87.67</v>
      </c>
      <c r="J26" s="13">
        <v>4.1100000000000003</v>
      </c>
      <c r="K26" s="13">
        <v>5.48</v>
      </c>
      <c r="L26" s="13">
        <v>2.74</v>
      </c>
      <c r="M26" s="13">
        <v>82.19</v>
      </c>
      <c r="N26" s="13">
        <v>5.48</v>
      </c>
      <c r="O26" s="13">
        <v>8.2200000000000006</v>
      </c>
      <c r="P26" s="13">
        <v>4.1100000000000003</v>
      </c>
      <c r="Q26" s="13">
        <v>47.95</v>
      </c>
      <c r="R26" s="13">
        <v>0</v>
      </c>
      <c r="S26" s="13">
        <v>1.37</v>
      </c>
      <c r="T26" s="13">
        <v>32.880000000000003</v>
      </c>
      <c r="U26" s="13">
        <v>4.1100000000000003</v>
      </c>
      <c r="V26" s="13">
        <v>6.85</v>
      </c>
      <c r="W26" s="13">
        <v>6.85</v>
      </c>
      <c r="X26" s="79">
        <v>72.599999999999994</v>
      </c>
      <c r="Y26" s="79">
        <v>4.1100000000000003</v>
      </c>
      <c r="Z26" s="79">
        <v>5.48</v>
      </c>
      <c r="AA26" s="79">
        <v>9.59</v>
      </c>
      <c r="AB26" s="79">
        <v>0</v>
      </c>
      <c r="AC26" s="79">
        <v>1.37</v>
      </c>
      <c r="AD26" s="79">
        <v>6.85</v>
      </c>
      <c r="AE26" s="13"/>
      <c r="AF26" s="13"/>
      <c r="AG26" s="13"/>
      <c r="AH26" s="13"/>
      <c r="AI26" s="13"/>
      <c r="AJ26" s="13"/>
      <c r="AK26" s="13"/>
      <c r="AL26" s="13"/>
    </row>
    <row r="27" spans="1:38" x14ac:dyDescent="0.25">
      <c r="A27" s="16">
        <v>2016</v>
      </c>
      <c r="B27" s="3">
        <v>46</v>
      </c>
      <c r="C27" s="17">
        <v>28.1</v>
      </c>
      <c r="D27" s="18">
        <v>3.88</v>
      </c>
      <c r="E27" s="12" t="s">
        <v>69</v>
      </c>
      <c r="F27" s="12" t="s">
        <v>69</v>
      </c>
      <c r="G27" s="12" t="s">
        <v>69</v>
      </c>
      <c r="H27" s="12" t="s">
        <v>69</v>
      </c>
      <c r="I27" s="12">
        <v>76.09</v>
      </c>
      <c r="J27" s="12">
        <v>6.52</v>
      </c>
      <c r="K27" s="12">
        <v>4.3499999999999996</v>
      </c>
      <c r="L27" s="12">
        <v>13.04</v>
      </c>
      <c r="M27" s="12">
        <v>71.739999999999995</v>
      </c>
      <c r="N27" s="12">
        <v>6.52</v>
      </c>
      <c r="O27" s="12">
        <v>2.17</v>
      </c>
      <c r="P27" s="12">
        <v>19.57</v>
      </c>
      <c r="Q27" s="79">
        <v>45.65</v>
      </c>
      <c r="R27" s="79">
        <v>2.17</v>
      </c>
      <c r="S27" s="79">
        <v>0</v>
      </c>
      <c r="T27" s="79">
        <v>26.09</v>
      </c>
      <c r="U27" s="79">
        <v>4.3499999999999996</v>
      </c>
      <c r="V27" s="79">
        <v>2.17</v>
      </c>
      <c r="W27" s="79">
        <v>19.57</v>
      </c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</row>
    <row r="28" spans="1:38" x14ac:dyDescent="0.25">
      <c r="A28" s="73">
        <v>2017</v>
      </c>
      <c r="B28" s="76">
        <v>46</v>
      </c>
      <c r="C28" s="72">
        <v>28.3</v>
      </c>
      <c r="D28" s="74">
        <v>3.87</v>
      </c>
      <c r="E28" s="69" t="s">
        <v>69</v>
      </c>
      <c r="F28" s="69" t="s">
        <v>69</v>
      </c>
      <c r="G28" s="69" t="s">
        <v>69</v>
      </c>
      <c r="H28" s="69" t="s">
        <v>69</v>
      </c>
      <c r="I28" s="69">
        <v>91.3</v>
      </c>
      <c r="J28" s="69">
        <v>0</v>
      </c>
      <c r="K28" s="69">
        <v>4.3499999999999996</v>
      </c>
      <c r="L28" s="69">
        <v>4.3499999999999996</v>
      </c>
      <c r="M28" s="75">
        <v>86.96</v>
      </c>
      <c r="N28" s="75">
        <v>0</v>
      </c>
      <c r="O28" s="75">
        <v>4.3499999999999996</v>
      </c>
      <c r="P28" s="75">
        <v>8.6999999999999993</v>
      </c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</row>
    <row r="29" spans="1:38" x14ac:dyDescent="0.25">
      <c r="A29" s="16">
        <v>2018</v>
      </c>
      <c r="B29" s="3">
        <v>56</v>
      </c>
      <c r="C29" s="17">
        <v>28.69</v>
      </c>
      <c r="D29" s="18">
        <v>3.92</v>
      </c>
      <c r="E29" s="12" t="s">
        <v>69</v>
      </c>
      <c r="F29" s="12" t="s">
        <v>69</v>
      </c>
      <c r="G29" s="12" t="s">
        <v>69</v>
      </c>
      <c r="H29" s="12" t="s">
        <v>69</v>
      </c>
      <c r="I29" s="79">
        <v>80.36</v>
      </c>
      <c r="J29" s="79">
        <v>0</v>
      </c>
      <c r="K29" s="79">
        <v>10.71</v>
      </c>
      <c r="L29" s="79">
        <v>8.93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1:38" x14ac:dyDescent="0.25">
      <c r="A30" s="73">
        <v>2019</v>
      </c>
      <c r="B30" s="76">
        <v>43</v>
      </c>
      <c r="C30" s="72">
        <v>27.9</v>
      </c>
      <c r="D30" s="74">
        <v>3.83</v>
      </c>
      <c r="E30" s="69" t="s">
        <v>69</v>
      </c>
      <c r="F30" s="69" t="s">
        <v>69</v>
      </c>
      <c r="G30" s="69" t="s">
        <v>69</v>
      </c>
      <c r="H30" s="69" t="s">
        <v>69</v>
      </c>
      <c r="I30" s="69"/>
      <c r="J30" s="69"/>
      <c r="K30" s="69"/>
      <c r="L30" s="69"/>
      <c r="M30" s="83"/>
      <c r="N30" s="83"/>
      <c r="O30" s="83"/>
      <c r="P30" s="83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</row>
    <row r="31" spans="1:38" x14ac:dyDescent="0.25">
      <c r="A31" s="31" t="s">
        <v>72</v>
      </c>
      <c r="B31" s="84"/>
      <c r="C31" s="85"/>
      <c r="D31" s="86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</row>
    <row r="32" spans="1:38" x14ac:dyDescent="0.25">
      <c r="A32" s="31" t="s">
        <v>73</v>
      </c>
      <c r="B32" s="84"/>
      <c r="C32" s="85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</row>
    <row r="34" spans="1:38" ht="18.75" thickBot="1" x14ac:dyDescent="0.3">
      <c r="A34" s="109" t="s">
        <v>0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10"/>
      <c r="AE34" s="110"/>
      <c r="AF34" s="110"/>
      <c r="AG34" s="110"/>
      <c r="AH34" s="110"/>
      <c r="AI34" s="110"/>
      <c r="AJ34" s="110"/>
      <c r="AK34" s="110"/>
      <c r="AL34" s="110"/>
    </row>
    <row r="35" spans="1:38" ht="15.75" thickTop="1" x14ac:dyDescent="0.25">
      <c r="A35" s="95" t="s">
        <v>74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108"/>
      <c r="AE35" s="108"/>
      <c r="AF35" s="108"/>
      <c r="AG35" s="108"/>
      <c r="AH35" s="108"/>
      <c r="AI35" s="108"/>
      <c r="AJ35" s="108"/>
      <c r="AK35" s="108"/>
      <c r="AL35" s="108"/>
    </row>
    <row r="36" spans="1:38" x14ac:dyDescent="0.25">
      <c r="A36" s="96" t="s">
        <v>55</v>
      </c>
      <c r="B36" s="96" t="s">
        <v>3</v>
      </c>
      <c r="C36" s="106" t="s">
        <v>4</v>
      </c>
      <c r="D36" s="106"/>
      <c r="E36" s="106" t="s">
        <v>5</v>
      </c>
      <c r="F36" s="106"/>
      <c r="G36" s="106"/>
      <c r="H36" s="106"/>
      <c r="I36" s="106" t="s">
        <v>6</v>
      </c>
      <c r="J36" s="106"/>
      <c r="K36" s="106"/>
      <c r="L36" s="106"/>
      <c r="M36" s="106" t="s">
        <v>7</v>
      </c>
      <c r="N36" s="106"/>
      <c r="O36" s="106"/>
      <c r="P36" s="106"/>
      <c r="Q36" s="106" t="s">
        <v>8</v>
      </c>
      <c r="R36" s="106"/>
      <c r="S36" s="106"/>
      <c r="T36" s="106"/>
      <c r="U36" s="106"/>
      <c r="V36" s="106"/>
      <c r="W36" s="106"/>
      <c r="X36" s="106" t="s">
        <v>9</v>
      </c>
      <c r="Y36" s="106"/>
      <c r="Z36" s="106"/>
      <c r="AA36" s="106"/>
      <c r="AB36" s="106"/>
      <c r="AC36" s="106"/>
      <c r="AD36" s="106"/>
      <c r="AE36" s="106" t="s">
        <v>10</v>
      </c>
      <c r="AF36" s="106"/>
      <c r="AG36" s="106"/>
      <c r="AH36" s="106"/>
      <c r="AI36" s="106"/>
      <c r="AJ36" s="106"/>
      <c r="AK36" s="106"/>
      <c r="AL36" s="107"/>
    </row>
    <row r="37" spans="1:38" ht="15" customHeight="1" x14ac:dyDescent="0.25">
      <c r="A37" s="97"/>
      <c r="B37" s="96"/>
      <c r="C37" s="106"/>
      <c r="D37" s="106"/>
      <c r="E37" s="106" t="s">
        <v>11</v>
      </c>
      <c r="F37" s="106"/>
      <c r="G37" s="107"/>
      <c r="H37" s="46" t="s">
        <v>12</v>
      </c>
      <c r="I37" s="106" t="s">
        <v>11</v>
      </c>
      <c r="J37" s="106"/>
      <c r="K37" s="107"/>
      <c r="L37" s="46" t="s">
        <v>12</v>
      </c>
      <c r="M37" s="106" t="s">
        <v>11</v>
      </c>
      <c r="N37" s="106"/>
      <c r="O37" s="107"/>
      <c r="P37" s="46" t="s">
        <v>12</v>
      </c>
      <c r="Q37" s="106" t="s">
        <v>13</v>
      </c>
      <c r="R37" s="106"/>
      <c r="S37" s="107"/>
      <c r="T37" s="106" t="s">
        <v>14</v>
      </c>
      <c r="U37" s="106"/>
      <c r="V37" s="107"/>
      <c r="W37" s="46" t="s">
        <v>12</v>
      </c>
      <c r="X37" s="106" t="s">
        <v>13</v>
      </c>
      <c r="Y37" s="106"/>
      <c r="Z37" s="107"/>
      <c r="AA37" s="106" t="s">
        <v>14</v>
      </c>
      <c r="AB37" s="106"/>
      <c r="AC37" s="107"/>
      <c r="AD37" s="46" t="s">
        <v>12</v>
      </c>
      <c r="AE37" s="106" t="s">
        <v>13</v>
      </c>
      <c r="AF37" s="106"/>
      <c r="AG37" s="107"/>
      <c r="AH37" s="107"/>
      <c r="AI37" s="106" t="s">
        <v>14</v>
      </c>
      <c r="AJ37" s="106"/>
      <c r="AK37" s="107"/>
      <c r="AL37" s="46" t="s">
        <v>12</v>
      </c>
    </row>
    <row r="38" spans="1:38" x14ac:dyDescent="0.25">
      <c r="A38" s="97"/>
      <c r="B38" s="96"/>
      <c r="C38" s="88" t="s">
        <v>15</v>
      </c>
      <c r="D38" s="88" t="s">
        <v>56</v>
      </c>
      <c r="E38" s="88" t="s">
        <v>57</v>
      </c>
      <c r="F38" s="88" t="s">
        <v>58</v>
      </c>
      <c r="G38" s="88" t="s">
        <v>18</v>
      </c>
      <c r="H38" s="88" t="s">
        <v>12</v>
      </c>
      <c r="I38" s="88" t="s">
        <v>57</v>
      </c>
      <c r="J38" s="88" t="s">
        <v>58</v>
      </c>
      <c r="K38" s="88" t="s">
        <v>18</v>
      </c>
      <c r="L38" s="88" t="s">
        <v>12</v>
      </c>
      <c r="M38" s="88" t="s">
        <v>57</v>
      </c>
      <c r="N38" s="88" t="s">
        <v>58</v>
      </c>
      <c r="O38" s="88" t="s">
        <v>18</v>
      </c>
      <c r="P38" s="88" t="s">
        <v>12</v>
      </c>
      <c r="Q38" s="88" t="s">
        <v>57</v>
      </c>
      <c r="R38" s="88" t="s">
        <v>58</v>
      </c>
      <c r="S38" s="88" t="s">
        <v>18</v>
      </c>
      <c r="T38" s="88" t="s">
        <v>57</v>
      </c>
      <c r="U38" s="88" t="s">
        <v>58</v>
      </c>
      <c r="V38" s="88" t="s">
        <v>18</v>
      </c>
      <c r="W38" s="88" t="s">
        <v>12</v>
      </c>
      <c r="X38" s="88" t="s">
        <v>57</v>
      </c>
      <c r="Y38" s="88" t="s">
        <v>58</v>
      </c>
      <c r="Z38" s="88" t="s">
        <v>18</v>
      </c>
      <c r="AA38" s="88" t="s">
        <v>57</v>
      </c>
      <c r="AB38" s="88" t="s">
        <v>58</v>
      </c>
      <c r="AC38" s="88" t="s">
        <v>18</v>
      </c>
      <c r="AD38" s="88" t="s">
        <v>12</v>
      </c>
      <c r="AE38" s="96" t="s">
        <v>57</v>
      </c>
      <c r="AF38" s="96" t="s">
        <v>58</v>
      </c>
      <c r="AG38" s="96" t="s">
        <v>18</v>
      </c>
      <c r="AH38" s="96" t="s">
        <v>19</v>
      </c>
      <c r="AI38" s="96" t="s">
        <v>57</v>
      </c>
      <c r="AJ38" s="96" t="s">
        <v>59</v>
      </c>
      <c r="AK38" s="96" t="s">
        <v>60</v>
      </c>
      <c r="AL38" s="88" t="s">
        <v>12</v>
      </c>
    </row>
    <row r="39" spans="1:38" x14ac:dyDescent="0.25">
      <c r="A39" s="97"/>
      <c r="B39" s="89"/>
      <c r="C39" s="89" t="s">
        <v>61</v>
      </c>
      <c r="D39" s="89" t="s">
        <v>62</v>
      </c>
      <c r="E39" s="89" t="s">
        <v>63</v>
      </c>
      <c r="F39" s="89" t="s">
        <v>63</v>
      </c>
      <c r="G39" s="89" t="s">
        <v>64</v>
      </c>
      <c r="H39" s="89" t="s">
        <v>65</v>
      </c>
      <c r="I39" s="89" t="s">
        <v>63</v>
      </c>
      <c r="J39" s="89" t="s">
        <v>63</v>
      </c>
      <c r="K39" s="89" t="s">
        <v>64</v>
      </c>
      <c r="L39" s="89" t="s">
        <v>65</v>
      </c>
      <c r="M39" s="89" t="s">
        <v>63</v>
      </c>
      <c r="N39" s="89" t="s">
        <v>63</v>
      </c>
      <c r="O39" s="89" t="s">
        <v>64</v>
      </c>
      <c r="P39" s="89" t="s">
        <v>65</v>
      </c>
      <c r="Q39" s="89" t="s">
        <v>63</v>
      </c>
      <c r="R39" s="89" t="s">
        <v>63</v>
      </c>
      <c r="S39" s="89" t="s">
        <v>64</v>
      </c>
      <c r="T39" s="89" t="s">
        <v>63</v>
      </c>
      <c r="U39" s="89" t="s">
        <v>63</v>
      </c>
      <c r="V39" s="89" t="s">
        <v>64</v>
      </c>
      <c r="W39" s="89" t="s">
        <v>65</v>
      </c>
      <c r="X39" s="89" t="s">
        <v>63</v>
      </c>
      <c r="Y39" s="89" t="s">
        <v>63</v>
      </c>
      <c r="Z39" s="89" t="s">
        <v>64</v>
      </c>
      <c r="AA39" s="89" t="s">
        <v>63</v>
      </c>
      <c r="AB39" s="89" t="s">
        <v>63</v>
      </c>
      <c r="AC39" s="89" t="s">
        <v>64</v>
      </c>
      <c r="AD39" s="89" t="s">
        <v>65</v>
      </c>
      <c r="AE39" s="89" t="s">
        <v>63</v>
      </c>
      <c r="AF39" s="89" t="s">
        <v>63</v>
      </c>
      <c r="AG39" s="89" t="s">
        <v>64</v>
      </c>
      <c r="AH39" s="89" t="s">
        <v>66</v>
      </c>
      <c r="AI39" s="89" t="s">
        <v>64</v>
      </c>
      <c r="AJ39" s="102"/>
      <c r="AK39" s="89" t="s">
        <v>64</v>
      </c>
      <c r="AL39" s="89" t="s">
        <v>65</v>
      </c>
    </row>
    <row r="40" spans="1:38" x14ac:dyDescent="0.25">
      <c r="A40" s="97"/>
      <c r="B40" s="1" t="s">
        <v>20</v>
      </c>
      <c r="C40" s="1" t="s">
        <v>67</v>
      </c>
      <c r="D40" s="1" t="s">
        <v>67</v>
      </c>
      <c r="E40" s="1" t="s">
        <v>22</v>
      </c>
      <c r="F40" s="1" t="s">
        <v>22</v>
      </c>
      <c r="G40" s="1" t="s">
        <v>22</v>
      </c>
      <c r="H40" s="1" t="s">
        <v>22</v>
      </c>
      <c r="I40" s="1" t="s">
        <v>22</v>
      </c>
      <c r="J40" s="1" t="s">
        <v>22</v>
      </c>
      <c r="K40" s="1" t="s">
        <v>22</v>
      </c>
      <c r="L40" s="1" t="s">
        <v>22</v>
      </c>
      <c r="M40" s="1" t="s">
        <v>22</v>
      </c>
      <c r="N40" s="1" t="s">
        <v>22</v>
      </c>
      <c r="O40" s="1" t="s">
        <v>22</v>
      </c>
      <c r="P40" s="1" t="s">
        <v>22</v>
      </c>
      <c r="Q40" s="1" t="s">
        <v>22</v>
      </c>
      <c r="R40" s="1" t="s">
        <v>22</v>
      </c>
      <c r="S40" s="1" t="s">
        <v>22</v>
      </c>
      <c r="T40" s="1" t="s">
        <v>22</v>
      </c>
      <c r="U40" s="1" t="s">
        <v>22</v>
      </c>
      <c r="V40" s="1" t="s">
        <v>22</v>
      </c>
      <c r="W40" s="1" t="s">
        <v>22</v>
      </c>
      <c r="X40" s="1" t="s">
        <v>22</v>
      </c>
      <c r="Y40" s="1" t="s">
        <v>22</v>
      </c>
      <c r="Z40" s="1" t="s">
        <v>22</v>
      </c>
      <c r="AA40" s="1" t="s">
        <v>22</v>
      </c>
      <c r="AB40" s="1" t="s">
        <v>22</v>
      </c>
      <c r="AC40" s="1" t="s">
        <v>22</v>
      </c>
      <c r="AD40" s="1" t="s">
        <v>22</v>
      </c>
      <c r="AE40" s="1" t="s">
        <v>22</v>
      </c>
      <c r="AF40" s="1" t="s">
        <v>22</v>
      </c>
      <c r="AG40" s="1" t="s">
        <v>22</v>
      </c>
      <c r="AH40" s="1" t="s">
        <v>22</v>
      </c>
      <c r="AI40" s="1" t="s">
        <v>22</v>
      </c>
      <c r="AJ40" s="1" t="s">
        <v>22</v>
      </c>
      <c r="AK40" s="1" t="s">
        <v>22</v>
      </c>
      <c r="AL40" s="1" t="s">
        <v>22</v>
      </c>
    </row>
    <row r="41" spans="1:38" x14ac:dyDescent="0.25">
      <c r="A41" s="47">
        <v>1998</v>
      </c>
      <c r="B41" s="48">
        <v>6</v>
      </c>
      <c r="C41" s="49">
        <v>27</v>
      </c>
      <c r="D41" s="50">
        <v>3.57</v>
      </c>
      <c r="E41" s="51">
        <v>33.299999999999997</v>
      </c>
      <c r="F41" s="51">
        <v>33.299999999999997</v>
      </c>
      <c r="G41" s="51">
        <v>33.299999999999997</v>
      </c>
      <c r="H41" s="51">
        <v>0</v>
      </c>
      <c r="I41" s="51">
        <v>16.7</v>
      </c>
      <c r="J41" s="51">
        <v>50</v>
      </c>
      <c r="K41" s="51">
        <v>16.7</v>
      </c>
      <c r="L41" s="51">
        <v>16.7</v>
      </c>
      <c r="M41" s="51">
        <v>16.7</v>
      </c>
      <c r="N41" s="51">
        <v>50</v>
      </c>
      <c r="O41" s="51">
        <v>16.7</v>
      </c>
      <c r="P41" s="51">
        <v>16.7</v>
      </c>
      <c r="Q41" s="51">
        <v>16.7</v>
      </c>
      <c r="R41" s="51">
        <v>0</v>
      </c>
      <c r="S41" s="51">
        <v>0</v>
      </c>
      <c r="T41" s="51">
        <v>0</v>
      </c>
      <c r="U41" s="51">
        <v>50</v>
      </c>
      <c r="V41" s="51">
        <v>16.670000000000002</v>
      </c>
      <c r="W41" s="51">
        <v>16.670000000000002</v>
      </c>
      <c r="X41" s="51">
        <v>16.7</v>
      </c>
      <c r="Y41" s="51">
        <v>50</v>
      </c>
      <c r="Z41" s="51">
        <v>16.7</v>
      </c>
      <c r="AA41" s="51">
        <v>0</v>
      </c>
      <c r="AB41" s="51">
        <v>0</v>
      </c>
      <c r="AC41" s="51">
        <v>0</v>
      </c>
      <c r="AD41" s="51">
        <v>16.670000000000002</v>
      </c>
      <c r="AE41" s="51">
        <v>16.7</v>
      </c>
      <c r="AF41" s="51">
        <v>50</v>
      </c>
      <c r="AG41" s="51">
        <v>16.7</v>
      </c>
      <c r="AH41" s="51">
        <v>83.3</v>
      </c>
      <c r="AI41" s="51">
        <v>0</v>
      </c>
      <c r="AJ41" s="51">
        <v>0</v>
      </c>
      <c r="AK41" s="51">
        <v>0</v>
      </c>
      <c r="AL41" s="51">
        <v>16.7</v>
      </c>
    </row>
    <row r="42" spans="1:38" x14ac:dyDescent="0.25">
      <c r="A42" s="52">
        <v>1999</v>
      </c>
      <c r="B42" s="53">
        <v>3</v>
      </c>
      <c r="C42" s="54">
        <v>27</v>
      </c>
      <c r="D42" s="55">
        <v>3.9</v>
      </c>
      <c r="E42" s="56">
        <v>100</v>
      </c>
      <c r="F42" s="56">
        <v>0</v>
      </c>
      <c r="G42" s="56">
        <v>0</v>
      </c>
      <c r="H42" s="56">
        <v>0</v>
      </c>
      <c r="I42" s="56">
        <v>100</v>
      </c>
      <c r="J42" s="56">
        <v>0</v>
      </c>
      <c r="K42" s="56">
        <v>0</v>
      </c>
      <c r="L42" s="56">
        <v>0</v>
      </c>
      <c r="M42" s="56">
        <v>100</v>
      </c>
      <c r="N42" s="56">
        <v>0</v>
      </c>
      <c r="O42" s="56">
        <v>0</v>
      </c>
      <c r="P42" s="56">
        <v>0</v>
      </c>
      <c r="Q42" s="56">
        <v>33.299999999999997</v>
      </c>
      <c r="R42" s="56">
        <v>0</v>
      </c>
      <c r="S42" s="56">
        <v>0</v>
      </c>
      <c r="T42" s="56">
        <v>66.67</v>
      </c>
      <c r="U42" s="56">
        <v>0</v>
      </c>
      <c r="V42" s="56">
        <v>0</v>
      </c>
      <c r="W42" s="56">
        <v>0</v>
      </c>
      <c r="X42" s="56">
        <v>100</v>
      </c>
      <c r="Y42" s="56">
        <v>0</v>
      </c>
      <c r="Z42" s="56">
        <v>0</v>
      </c>
      <c r="AA42" s="56">
        <v>0</v>
      </c>
      <c r="AB42" s="56">
        <v>0</v>
      </c>
      <c r="AC42" s="56">
        <v>0</v>
      </c>
      <c r="AD42" s="56">
        <v>0</v>
      </c>
      <c r="AE42" s="56">
        <v>100</v>
      </c>
      <c r="AF42" s="56">
        <v>0</v>
      </c>
      <c r="AG42" s="56">
        <v>0</v>
      </c>
      <c r="AH42" s="56">
        <v>100</v>
      </c>
      <c r="AI42" s="56">
        <v>0</v>
      </c>
      <c r="AJ42" s="56">
        <v>0</v>
      </c>
      <c r="AK42" s="56">
        <v>0</v>
      </c>
      <c r="AL42" s="56">
        <v>0</v>
      </c>
    </row>
    <row r="43" spans="1:38" x14ac:dyDescent="0.25">
      <c r="A43" s="47">
        <v>2000</v>
      </c>
      <c r="B43" s="48">
        <v>3</v>
      </c>
      <c r="C43" s="49">
        <v>24.67</v>
      </c>
      <c r="D43" s="50">
        <v>3.49</v>
      </c>
      <c r="E43" s="51">
        <v>66.7</v>
      </c>
      <c r="F43" s="51">
        <v>0</v>
      </c>
      <c r="G43" s="51">
        <v>33.299999999999997</v>
      </c>
      <c r="H43" s="51">
        <v>0</v>
      </c>
      <c r="I43" s="51">
        <v>66.7</v>
      </c>
      <c r="J43" s="51">
        <v>0</v>
      </c>
      <c r="K43" s="51">
        <v>33.299999999999997</v>
      </c>
      <c r="L43" s="51">
        <v>0</v>
      </c>
      <c r="M43" s="51">
        <v>33.299999999999997</v>
      </c>
      <c r="N43" s="51">
        <v>0</v>
      </c>
      <c r="O43" s="51">
        <v>33.299999999999997</v>
      </c>
      <c r="P43" s="51">
        <v>33.299999999999997</v>
      </c>
      <c r="Q43" s="51">
        <v>0</v>
      </c>
      <c r="R43" s="51">
        <v>0</v>
      </c>
      <c r="S43" s="51">
        <v>33.299999999999997</v>
      </c>
      <c r="T43" s="51">
        <v>33.33</v>
      </c>
      <c r="U43" s="51">
        <v>0</v>
      </c>
      <c r="V43" s="51">
        <v>0</v>
      </c>
      <c r="W43" s="51">
        <v>33.33</v>
      </c>
      <c r="X43" s="51">
        <v>33.299999999999997</v>
      </c>
      <c r="Y43" s="51">
        <v>0</v>
      </c>
      <c r="Z43" s="51">
        <v>33.299999999999997</v>
      </c>
      <c r="AA43" s="51">
        <v>0</v>
      </c>
      <c r="AB43" s="51">
        <v>0</v>
      </c>
      <c r="AC43" s="51">
        <v>0</v>
      </c>
      <c r="AD43" s="51">
        <v>33.33</v>
      </c>
      <c r="AE43" s="51">
        <v>33.299999999999997</v>
      </c>
      <c r="AF43" s="51">
        <v>0</v>
      </c>
      <c r="AG43" s="51">
        <v>33.299999999999997</v>
      </c>
      <c r="AH43" s="51">
        <v>66.7</v>
      </c>
      <c r="AI43" s="51">
        <v>0</v>
      </c>
      <c r="AJ43" s="51">
        <v>0</v>
      </c>
      <c r="AK43" s="51">
        <v>0</v>
      </c>
      <c r="AL43" s="51">
        <v>33.299999999999997</v>
      </c>
    </row>
    <row r="44" spans="1:38" x14ac:dyDescent="0.25">
      <c r="A44" s="52">
        <v>2001</v>
      </c>
      <c r="B44" s="53">
        <v>3</v>
      </c>
      <c r="C44" s="54">
        <v>28</v>
      </c>
      <c r="D44" s="55">
        <v>4.17</v>
      </c>
      <c r="E44" s="56">
        <v>0</v>
      </c>
      <c r="F44" s="56">
        <v>33.299999999999997</v>
      </c>
      <c r="G44" s="56">
        <v>66.7</v>
      </c>
      <c r="H44" s="56">
        <v>0</v>
      </c>
      <c r="I44" s="56">
        <v>0</v>
      </c>
      <c r="J44" s="56">
        <v>33.299999999999997</v>
      </c>
      <c r="K44" s="56">
        <v>66.7</v>
      </c>
      <c r="L44" s="56">
        <v>0</v>
      </c>
      <c r="M44" s="56">
        <v>0</v>
      </c>
      <c r="N44" s="56">
        <v>33.299999999999997</v>
      </c>
      <c r="O44" s="56">
        <v>0</v>
      </c>
      <c r="P44" s="56">
        <v>66.7</v>
      </c>
      <c r="Q44" s="56">
        <v>0</v>
      </c>
      <c r="R44" s="56">
        <v>33.299999999999997</v>
      </c>
      <c r="S44" s="56">
        <v>33.299999999999997</v>
      </c>
      <c r="T44" s="56">
        <v>0</v>
      </c>
      <c r="U44" s="56">
        <v>0</v>
      </c>
      <c r="V44" s="56">
        <v>33.33</v>
      </c>
      <c r="W44" s="56">
        <v>0</v>
      </c>
      <c r="X44" s="56">
        <v>0</v>
      </c>
      <c r="Y44" s="56">
        <v>33.299999999999997</v>
      </c>
      <c r="Z44" s="56">
        <v>33.299999999999997</v>
      </c>
      <c r="AA44" s="56">
        <v>0</v>
      </c>
      <c r="AB44" s="56">
        <v>0</v>
      </c>
      <c r="AC44" s="56">
        <v>33.33</v>
      </c>
      <c r="AD44" s="56">
        <v>0</v>
      </c>
      <c r="AE44" s="56">
        <v>0</v>
      </c>
      <c r="AF44" s="56">
        <v>33.299999999999997</v>
      </c>
      <c r="AG44" s="56">
        <v>33.299999999999997</v>
      </c>
      <c r="AH44" s="56">
        <v>66.7</v>
      </c>
      <c r="AI44" s="56">
        <v>0</v>
      </c>
      <c r="AJ44" s="56">
        <v>0</v>
      </c>
      <c r="AK44" s="56">
        <v>33.299999999999997</v>
      </c>
      <c r="AL44" s="56">
        <v>0</v>
      </c>
    </row>
    <row r="45" spans="1:38" x14ac:dyDescent="0.25">
      <c r="A45" s="47">
        <v>2002</v>
      </c>
      <c r="B45" s="48">
        <v>5</v>
      </c>
      <c r="C45" s="49">
        <v>29.5</v>
      </c>
      <c r="D45" s="50">
        <v>4</v>
      </c>
      <c r="E45" s="51">
        <v>40</v>
      </c>
      <c r="F45" s="51">
        <v>20</v>
      </c>
      <c r="G45" s="51">
        <v>40</v>
      </c>
      <c r="H45" s="51">
        <v>0</v>
      </c>
      <c r="I45" s="51">
        <v>20</v>
      </c>
      <c r="J45" s="51">
        <v>0</v>
      </c>
      <c r="K45" s="51">
        <v>60</v>
      </c>
      <c r="L45" s="51">
        <v>20</v>
      </c>
      <c r="M45" s="51">
        <v>20</v>
      </c>
      <c r="N45" s="51">
        <v>0</v>
      </c>
      <c r="O45" s="51">
        <v>60</v>
      </c>
      <c r="P45" s="51">
        <v>20</v>
      </c>
      <c r="Q45" s="51">
        <v>20</v>
      </c>
      <c r="R45" s="51">
        <v>0</v>
      </c>
      <c r="S45" s="51">
        <v>40</v>
      </c>
      <c r="T45" s="51">
        <v>0</v>
      </c>
      <c r="U45" s="51">
        <v>0</v>
      </c>
      <c r="V45" s="51">
        <v>0</v>
      </c>
      <c r="W45" s="51">
        <v>40</v>
      </c>
      <c r="X45" s="51">
        <v>20</v>
      </c>
      <c r="Y45" s="51">
        <v>0</v>
      </c>
      <c r="Z45" s="51">
        <v>40</v>
      </c>
      <c r="AA45" s="51">
        <v>0</v>
      </c>
      <c r="AB45" s="51">
        <v>0</v>
      </c>
      <c r="AC45" s="51">
        <v>0</v>
      </c>
      <c r="AD45" s="51">
        <v>40</v>
      </c>
      <c r="AE45" s="51">
        <v>20</v>
      </c>
      <c r="AF45" s="51">
        <v>0</v>
      </c>
      <c r="AG45" s="51">
        <v>40</v>
      </c>
      <c r="AH45" s="51">
        <v>60</v>
      </c>
      <c r="AI45" s="51">
        <v>0</v>
      </c>
      <c r="AJ45" s="51">
        <v>0</v>
      </c>
      <c r="AK45" s="51">
        <v>0</v>
      </c>
      <c r="AL45" s="51">
        <v>40</v>
      </c>
    </row>
    <row r="46" spans="1:38" x14ac:dyDescent="0.25">
      <c r="A46" s="52">
        <v>2003</v>
      </c>
      <c r="B46" s="53">
        <v>2</v>
      </c>
      <c r="C46" s="54">
        <v>28</v>
      </c>
      <c r="D46" s="55">
        <v>3.8</v>
      </c>
      <c r="E46" s="56">
        <v>100</v>
      </c>
      <c r="F46" s="56">
        <v>0</v>
      </c>
      <c r="G46" s="56">
        <v>0</v>
      </c>
      <c r="H46" s="56">
        <v>0</v>
      </c>
      <c r="I46" s="56">
        <v>50</v>
      </c>
      <c r="J46" s="56">
        <v>0</v>
      </c>
      <c r="K46" s="56">
        <v>50</v>
      </c>
      <c r="L46" s="56">
        <v>0</v>
      </c>
      <c r="M46" s="56">
        <v>50</v>
      </c>
      <c r="N46" s="56">
        <v>0</v>
      </c>
      <c r="O46" s="56">
        <v>50</v>
      </c>
      <c r="P46" s="56">
        <v>0</v>
      </c>
      <c r="Q46" s="56">
        <v>50</v>
      </c>
      <c r="R46" s="56">
        <v>0</v>
      </c>
      <c r="S46" s="56">
        <v>50</v>
      </c>
      <c r="T46" s="56">
        <v>0</v>
      </c>
      <c r="U46" s="56">
        <v>0</v>
      </c>
      <c r="V46" s="56">
        <v>0</v>
      </c>
      <c r="W46" s="56">
        <v>0</v>
      </c>
      <c r="X46" s="56">
        <v>50</v>
      </c>
      <c r="Y46" s="56">
        <v>0</v>
      </c>
      <c r="Z46" s="56">
        <v>50</v>
      </c>
      <c r="AA46" s="56">
        <v>0</v>
      </c>
      <c r="AB46" s="56">
        <v>0</v>
      </c>
      <c r="AC46" s="56">
        <v>0</v>
      </c>
      <c r="AD46" s="56">
        <v>0</v>
      </c>
      <c r="AE46" s="56">
        <v>50</v>
      </c>
      <c r="AF46" s="56">
        <v>0</v>
      </c>
      <c r="AG46" s="56">
        <v>50</v>
      </c>
      <c r="AH46" s="56">
        <v>100</v>
      </c>
      <c r="AI46" s="56">
        <v>0</v>
      </c>
      <c r="AJ46" s="56">
        <v>0</v>
      </c>
      <c r="AK46" s="56">
        <v>0</v>
      </c>
      <c r="AL46" s="56">
        <v>0</v>
      </c>
    </row>
    <row r="47" spans="1:38" x14ac:dyDescent="0.25">
      <c r="A47" s="47">
        <v>2004</v>
      </c>
      <c r="B47" s="48">
        <v>3</v>
      </c>
      <c r="C47" s="49">
        <v>28</v>
      </c>
      <c r="D47" s="50">
        <v>4.2</v>
      </c>
      <c r="E47" s="51">
        <v>66.7</v>
      </c>
      <c r="F47" s="51">
        <v>0</v>
      </c>
      <c r="G47" s="51">
        <v>33.299999999999997</v>
      </c>
      <c r="H47" s="51">
        <v>0</v>
      </c>
      <c r="I47" s="51">
        <v>66.7</v>
      </c>
      <c r="J47" s="51">
        <v>0</v>
      </c>
      <c r="K47" s="51">
        <v>33.299999999999997</v>
      </c>
      <c r="L47" s="51">
        <v>0</v>
      </c>
      <c r="M47" s="51">
        <v>66.7</v>
      </c>
      <c r="N47" s="51">
        <v>0</v>
      </c>
      <c r="O47" s="51">
        <v>33.299999999999997</v>
      </c>
      <c r="P47" s="51">
        <v>0</v>
      </c>
      <c r="Q47" s="51">
        <v>33.33</v>
      </c>
      <c r="R47" s="51">
        <v>0</v>
      </c>
      <c r="S47" s="51">
        <v>33.33</v>
      </c>
      <c r="T47" s="51">
        <v>33.33</v>
      </c>
      <c r="U47" s="51">
        <v>0</v>
      </c>
      <c r="V47" s="51">
        <v>0</v>
      </c>
      <c r="W47" s="51">
        <v>0</v>
      </c>
      <c r="X47" s="51">
        <v>66.7</v>
      </c>
      <c r="Y47" s="51">
        <v>0</v>
      </c>
      <c r="Z47" s="51">
        <v>33.299999999999997</v>
      </c>
      <c r="AA47" s="51">
        <v>0</v>
      </c>
      <c r="AB47" s="51">
        <v>0</v>
      </c>
      <c r="AC47" s="51">
        <v>0</v>
      </c>
      <c r="AD47" s="51">
        <v>0</v>
      </c>
      <c r="AE47" s="63">
        <v>66.7</v>
      </c>
      <c r="AF47" s="63">
        <v>0</v>
      </c>
      <c r="AG47" s="63">
        <v>33.299999999999997</v>
      </c>
      <c r="AH47" s="63">
        <v>100</v>
      </c>
      <c r="AI47" s="63">
        <v>0</v>
      </c>
      <c r="AJ47" s="63">
        <v>0</v>
      </c>
      <c r="AK47" s="63">
        <v>0</v>
      </c>
      <c r="AL47" s="63">
        <v>0</v>
      </c>
    </row>
    <row r="48" spans="1:38" x14ac:dyDescent="0.25">
      <c r="A48" s="52">
        <v>2005</v>
      </c>
      <c r="B48" s="53">
        <v>7</v>
      </c>
      <c r="C48" s="54">
        <v>25.57</v>
      </c>
      <c r="D48" s="55">
        <v>3.84</v>
      </c>
      <c r="E48" s="56">
        <v>42.9</v>
      </c>
      <c r="F48" s="56">
        <v>0</v>
      </c>
      <c r="G48" s="56">
        <v>28.6</v>
      </c>
      <c r="H48" s="56">
        <v>28.6</v>
      </c>
      <c r="I48" s="56">
        <v>28.6</v>
      </c>
      <c r="J48" s="56">
        <v>0</v>
      </c>
      <c r="K48" s="56">
        <v>28.6</v>
      </c>
      <c r="L48" s="56">
        <v>42.9</v>
      </c>
      <c r="M48" s="56">
        <v>37.5</v>
      </c>
      <c r="N48" s="56">
        <v>0</v>
      </c>
      <c r="O48" s="56">
        <v>25</v>
      </c>
      <c r="P48" s="56">
        <v>37.5</v>
      </c>
      <c r="Q48" s="56">
        <v>28.6</v>
      </c>
      <c r="R48" s="56">
        <v>0</v>
      </c>
      <c r="S48" s="56">
        <v>14.3</v>
      </c>
      <c r="T48" s="56">
        <v>0</v>
      </c>
      <c r="U48" s="56">
        <v>0</v>
      </c>
      <c r="V48" s="56">
        <v>14.3</v>
      </c>
      <c r="W48" s="56">
        <v>42.9</v>
      </c>
      <c r="X48" s="58">
        <v>28.6</v>
      </c>
      <c r="Y48" s="58">
        <v>0</v>
      </c>
      <c r="Z48" s="58">
        <v>28.6</v>
      </c>
      <c r="AA48" s="58">
        <v>0</v>
      </c>
      <c r="AB48" s="58">
        <v>0</v>
      </c>
      <c r="AC48" s="58">
        <v>14.3</v>
      </c>
      <c r="AD48" s="58">
        <v>28.6</v>
      </c>
      <c r="AE48" s="58">
        <v>28.6</v>
      </c>
      <c r="AF48" s="58">
        <v>0</v>
      </c>
      <c r="AG48" s="58">
        <v>28.6</v>
      </c>
      <c r="AH48" s="58">
        <f>SUM(AE48:AG48)</f>
        <v>57.2</v>
      </c>
      <c r="AI48" s="58">
        <v>0</v>
      </c>
      <c r="AJ48" s="58">
        <v>0</v>
      </c>
      <c r="AK48" s="58">
        <v>0</v>
      </c>
      <c r="AL48" s="58">
        <v>42.8</v>
      </c>
    </row>
    <row r="49" spans="1:38" x14ac:dyDescent="0.25">
      <c r="A49" s="59">
        <v>2006</v>
      </c>
      <c r="B49" s="60">
        <v>9</v>
      </c>
      <c r="C49" s="61">
        <v>25.75</v>
      </c>
      <c r="D49" s="62">
        <v>3.68</v>
      </c>
      <c r="E49" s="63">
        <v>44.4</v>
      </c>
      <c r="F49" s="63">
        <v>0</v>
      </c>
      <c r="G49" s="63">
        <v>33.299999999999997</v>
      </c>
      <c r="H49" s="63">
        <v>22.2</v>
      </c>
      <c r="I49" s="63">
        <v>40</v>
      </c>
      <c r="J49" s="63">
        <v>0</v>
      </c>
      <c r="K49" s="63">
        <v>40</v>
      </c>
      <c r="L49" s="63">
        <v>20</v>
      </c>
      <c r="M49" s="63">
        <v>33.299999999999997</v>
      </c>
      <c r="N49" s="63">
        <v>0</v>
      </c>
      <c r="O49" s="63">
        <v>44.4</v>
      </c>
      <c r="P49" s="63">
        <v>22.2</v>
      </c>
      <c r="Q49" s="63">
        <v>0</v>
      </c>
      <c r="R49" s="63">
        <v>0</v>
      </c>
      <c r="S49" s="63">
        <v>33.299999999999997</v>
      </c>
      <c r="T49" s="63">
        <v>22.2</v>
      </c>
      <c r="U49" s="63">
        <v>0</v>
      </c>
      <c r="V49" s="63">
        <v>0</v>
      </c>
      <c r="W49" s="63">
        <v>44.4</v>
      </c>
      <c r="X49" s="63">
        <v>33.299999999999997</v>
      </c>
      <c r="Y49" s="63">
        <v>0</v>
      </c>
      <c r="Z49" s="63">
        <v>44.4</v>
      </c>
      <c r="AA49" s="63">
        <v>0</v>
      </c>
      <c r="AB49" s="63">
        <v>0</v>
      </c>
      <c r="AC49" s="63">
        <v>11.11</v>
      </c>
      <c r="AD49" s="63">
        <v>11.1</v>
      </c>
      <c r="AE49" s="63">
        <v>33.33</v>
      </c>
      <c r="AF49" s="63">
        <v>0</v>
      </c>
      <c r="AG49" s="63">
        <v>44.44</v>
      </c>
      <c r="AH49" s="63">
        <f>SUM(AE49:AG49)</f>
        <v>77.77</v>
      </c>
      <c r="AI49" s="63">
        <v>0</v>
      </c>
      <c r="AJ49" s="63">
        <v>0</v>
      </c>
      <c r="AK49" s="63">
        <v>0</v>
      </c>
      <c r="AL49" s="63">
        <v>22.22</v>
      </c>
    </row>
    <row r="50" spans="1:38" ht="30.75" customHeight="1" x14ac:dyDescent="0.25">
      <c r="A50" s="103" t="s">
        <v>68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5"/>
    </row>
    <row r="51" spans="1:38" x14ac:dyDescent="0.25">
      <c r="A51" s="77">
        <v>2007</v>
      </c>
      <c r="B51" s="78">
        <v>6</v>
      </c>
      <c r="C51" s="70">
        <v>27.8</v>
      </c>
      <c r="D51" s="71">
        <v>4.0199999999999996</v>
      </c>
      <c r="E51" s="58" t="s">
        <v>69</v>
      </c>
      <c r="F51" s="58" t="s">
        <v>69</v>
      </c>
      <c r="G51" s="58" t="s">
        <v>69</v>
      </c>
      <c r="H51" s="58" t="s">
        <v>69</v>
      </c>
      <c r="I51" s="58">
        <v>66.7</v>
      </c>
      <c r="J51" s="58">
        <v>16.7</v>
      </c>
      <c r="K51" s="58">
        <v>0</v>
      </c>
      <c r="L51" s="58">
        <v>16.7</v>
      </c>
      <c r="M51" s="58">
        <v>66.7</v>
      </c>
      <c r="N51" s="58">
        <v>16.7</v>
      </c>
      <c r="O51" s="58">
        <v>0</v>
      </c>
      <c r="P51" s="58">
        <v>16.7</v>
      </c>
      <c r="Q51" s="58">
        <v>50</v>
      </c>
      <c r="R51" s="58">
        <v>0</v>
      </c>
      <c r="S51" s="58">
        <v>0</v>
      </c>
      <c r="T51" s="58">
        <v>16.7</v>
      </c>
      <c r="U51" s="58">
        <v>16.7</v>
      </c>
      <c r="V51" s="58">
        <v>0</v>
      </c>
      <c r="W51" s="58">
        <v>16.7</v>
      </c>
      <c r="X51" s="58">
        <v>66.67</v>
      </c>
      <c r="Y51" s="58">
        <v>16.670000000000002</v>
      </c>
      <c r="Z51" s="58">
        <v>0</v>
      </c>
      <c r="AA51" s="58">
        <v>0</v>
      </c>
      <c r="AB51" s="58">
        <v>0</v>
      </c>
      <c r="AC51" s="58">
        <v>0</v>
      </c>
      <c r="AD51" s="58">
        <v>16.670000000000002</v>
      </c>
      <c r="AE51" s="58">
        <v>66.67</v>
      </c>
      <c r="AF51" s="58">
        <v>16.670000000000002</v>
      </c>
      <c r="AG51" s="58">
        <v>0</v>
      </c>
      <c r="AH51" s="58">
        <f t="shared" ref="AH51:AH58" si="1">SUM(AE51:AG51)</f>
        <v>83.34</v>
      </c>
      <c r="AI51" s="58">
        <v>0</v>
      </c>
      <c r="AJ51" s="58">
        <v>0</v>
      </c>
      <c r="AK51" s="58">
        <v>0</v>
      </c>
      <c r="AL51" s="58">
        <v>16.670000000000002</v>
      </c>
    </row>
    <row r="52" spans="1:38" x14ac:dyDescent="0.25">
      <c r="A52" s="59">
        <v>2008</v>
      </c>
      <c r="B52" s="59">
        <v>13</v>
      </c>
      <c r="C52" s="61">
        <v>27.5</v>
      </c>
      <c r="D52" s="62">
        <v>3.93</v>
      </c>
      <c r="E52" s="63" t="s">
        <v>69</v>
      </c>
      <c r="F52" s="63" t="s">
        <v>69</v>
      </c>
      <c r="G52" s="63" t="s">
        <v>69</v>
      </c>
      <c r="H52" s="63" t="s">
        <v>69</v>
      </c>
      <c r="I52" s="63">
        <v>84.6</v>
      </c>
      <c r="J52" s="63">
        <v>0</v>
      </c>
      <c r="K52" s="63">
        <v>7.7</v>
      </c>
      <c r="L52" s="63">
        <v>7.7</v>
      </c>
      <c r="M52" s="63">
        <v>84.6</v>
      </c>
      <c r="N52" s="63">
        <v>0</v>
      </c>
      <c r="O52" s="63">
        <v>15.4</v>
      </c>
      <c r="P52" s="63">
        <v>0</v>
      </c>
      <c r="Q52" s="63">
        <v>53.85</v>
      </c>
      <c r="R52" s="63">
        <v>0</v>
      </c>
      <c r="S52" s="63">
        <v>0</v>
      </c>
      <c r="T52" s="63">
        <v>23.08</v>
      </c>
      <c r="U52" s="63">
        <v>0</v>
      </c>
      <c r="V52" s="63">
        <v>23.08</v>
      </c>
      <c r="W52" s="63">
        <v>0</v>
      </c>
      <c r="X52" s="63">
        <v>76.92</v>
      </c>
      <c r="Y52" s="63">
        <v>0</v>
      </c>
      <c r="Z52" s="63">
        <v>7.69</v>
      </c>
      <c r="AA52" s="63">
        <v>0</v>
      </c>
      <c r="AB52" s="63">
        <v>0</v>
      </c>
      <c r="AC52" s="63">
        <v>0</v>
      </c>
      <c r="AD52" s="63">
        <v>15.38</v>
      </c>
      <c r="AE52" s="63">
        <v>76.92</v>
      </c>
      <c r="AF52" s="63">
        <v>0</v>
      </c>
      <c r="AG52" s="63">
        <v>15.38</v>
      </c>
      <c r="AH52" s="63">
        <f t="shared" si="1"/>
        <v>92.3</v>
      </c>
      <c r="AI52" s="63">
        <v>0</v>
      </c>
      <c r="AJ52" s="63">
        <v>0</v>
      </c>
      <c r="AK52" s="63">
        <v>0</v>
      </c>
      <c r="AL52" s="63">
        <v>7.69</v>
      </c>
    </row>
    <row r="53" spans="1:38" x14ac:dyDescent="0.25">
      <c r="A53" s="65">
        <v>2009</v>
      </c>
      <c r="B53" s="66">
        <v>6</v>
      </c>
      <c r="C53" s="67">
        <v>28.8</v>
      </c>
      <c r="D53" s="68">
        <v>4</v>
      </c>
      <c r="E53" s="67" t="s">
        <v>69</v>
      </c>
      <c r="F53" s="67" t="s">
        <v>69</v>
      </c>
      <c r="G53" s="67" t="s">
        <v>69</v>
      </c>
      <c r="H53" s="67" t="s">
        <v>69</v>
      </c>
      <c r="I53" s="67">
        <v>100</v>
      </c>
      <c r="J53" s="67">
        <v>0</v>
      </c>
      <c r="K53" s="67">
        <v>0</v>
      </c>
      <c r="L53" s="67">
        <v>0</v>
      </c>
      <c r="M53" s="67">
        <v>100</v>
      </c>
      <c r="N53" s="67">
        <v>0</v>
      </c>
      <c r="O53" s="67">
        <v>0</v>
      </c>
      <c r="P53" s="67">
        <v>0</v>
      </c>
      <c r="Q53" s="67">
        <v>83.33</v>
      </c>
      <c r="R53" s="67">
        <v>0</v>
      </c>
      <c r="S53" s="67">
        <v>0</v>
      </c>
      <c r="T53" s="67">
        <v>16.670000000000002</v>
      </c>
      <c r="U53" s="67">
        <v>0</v>
      </c>
      <c r="V53" s="67">
        <v>0</v>
      </c>
      <c r="W53" s="67">
        <v>0</v>
      </c>
      <c r="X53" s="67">
        <v>100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100</v>
      </c>
      <c r="AF53" s="67">
        <v>0</v>
      </c>
      <c r="AG53" s="67">
        <v>0</v>
      </c>
      <c r="AH53" s="67">
        <f t="shared" si="1"/>
        <v>100</v>
      </c>
      <c r="AI53" s="67">
        <v>0</v>
      </c>
      <c r="AJ53" s="67">
        <v>0</v>
      </c>
      <c r="AK53" s="67">
        <v>0</v>
      </c>
      <c r="AL53" s="67">
        <v>0</v>
      </c>
    </row>
    <row r="54" spans="1:38" x14ac:dyDescent="0.25">
      <c r="A54" s="59">
        <v>2010</v>
      </c>
      <c r="B54" s="59">
        <v>11</v>
      </c>
      <c r="C54" s="61">
        <v>29.3</v>
      </c>
      <c r="D54" s="62">
        <v>3.84</v>
      </c>
      <c r="E54" s="63" t="s">
        <v>69</v>
      </c>
      <c r="F54" s="63" t="s">
        <v>69</v>
      </c>
      <c r="G54" s="63" t="s">
        <v>69</v>
      </c>
      <c r="H54" s="63" t="s">
        <v>69</v>
      </c>
      <c r="I54" s="63">
        <v>54.55</v>
      </c>
      <c r="J54" s="63">
        <v>18.18</v>
      </c>
      <c r="K54" s="63">
        <v>18.18</v>
      </c>
      <c r="L54" s="63">
        <v>9.09</v>
      </c>
      <c r="M54" s="63">
        <v>54.55</v>
      </c>
      <c r="N54" s="63">
        <v>18.18</v>
      </c>
      <c r="O54" s="63">
        <v>9.09</v>
      </c>
      <c r="P54" s="63">
        <v>18.18</v>
      </c>
      <c r="Q54" s="63">
        <v>27.27</v>
      </c>
      <c r="R54" s="63">
        <v>0</v>
      </c>
      <c r="S54" s="63">
        <v>9.09</v>
      </c>
      <c r="T54" s="63">
        <v>18.18</v>
      </c>
      <c r="U54" s="63">
        <v>18.18</v>
      </c>
      <c r="V54" s="63">
        <v>0</v>
      </c>
      <c r="W54" s="63">
        <v>27.27</v>
      </c>
      <c r="X54" s="63">
        <v>45.45</v>
      </c>
      <c r="Y54" s="63">
        <v>18.18</v>
      </c>
      <c r="Z54" s="63">
        <v>9.09</v>
      </c>
      <c r="AA54" s="63">
        <v>0</v>
      </c>
      <c r="AB54" s="63">
        <v>0</v>
      </c>
      <c r="AC54" s="63">
        <v>0</v>
      </c>
      <c r="AD54" s="63">
        <v>27.27</v>
      </c>
      <c r="AE54" s="63">
        <v>45.45</v>
      </c>
      <c r="AF54" s="63">
        <v>18.18</v>
      </c>
      <c r="AG54" s="63">
        <v>9.09</v>
      </c>
      <c r="AH54" s="63">
        <f t="shared" si="1"/>
        <v>72.72</v>
      </c>
      <c r="AI54" s="63">
        <v>0</v>
      </c>
      <c r="AJ54" s="63">
        <v>0</v>
      </c>
      <c r="AK54" s="63">
        <v>0</v>
      </c>
      <c r="AL54" s="63">
        <v>27.27</v>
      </c>
    </row>
    <row r="55" spans="1:38" x14ac:dyDescent="0.25">
      <c r="A55" s="52">
        <v>2011</v>
      </c>
      <c r="B55" s="53">
        <v>8</v>
      </c>
      <c r="C55" s="70">
        <v>26.85</v>
      </c>
      <c r="D55" s="71">
        <v>3.74</v>
      </c>
      <c r="E55" s="56" t="s">
        <v>69</v>
      </c>
      <c r="F55" s="56" t="s">
        <v>69</v>
      </c>
      <c r="G55" s="56" t="s">
        <v>69</v>
      </c>
      <c r="H55" s="56" t="s">
        <v>69</v>
      </c>
      <c r="I55" s="58">
        <v>75</v>
      </c>
      <c r="J55" s="58">
        <v>0</v>
      </c>
      <c r="K55" s="58">
        <v>25</v>
      </c>
      <c r="L55" s="58">
        <v>0</v>
      </c>
      <c r="M55" s="58">
        <v>62.5</v>
      </c>
      <c r="N55" s="58">
        <v>0</v>
      </c>
      <c r="O55" s="58">
        <v>37.5</v>
      </c>
      <c r="P55" s="58">
        <v>0</v>
      </c>
      <c r="Q55" s="58">
        <v>37.5</v>
      </c>
      <c r="R55" s="58">
        <v>0</v>
      </c>
      <c r="S55" s="58">
        <v>12.5</v>
      </c>
      <c r="T55" s="58">
        <v>12.5</v>
      </c>
      <c r="U55" s="58">
        <v>0</v>
      </c>
      <c r="V55" s="58">
        <v>12.5</v>
      </c>
      <c r="W55" s="58">
        <v>25</v>
      </c>
      <c r="X55" s="58">
        <v>37.5</v>
      </c>
      <c r="Y55" s="58">
        <v>0</v>
      </c>
      <c r="Z55" s="58">
        <v>12.5</v>
      </c>
      <c r="AA55" s="58">
        <v>12.5</v>
      </c>
      <c r="AB55" s="58">
        <v>0</v>
      </c>
      <c r="AC55" s="58">
        <v>37.5</v>
      </c>
      <c r="AD55" s="58">
        <v>0</v>
      </c>
      <c r="AE55" s="58">
        <v>50</v>
      </c>
      <c r="AF55" s="58">
        <v>0</v>
      </c>
      <c r="AG55" s="58">
        <v>12.5</v>
      </c>
      <c r="AH55" s="58">
        <f t="shared" si="1"/>
        <v>62.5</v>
      </c>
      <c r="AI55" s="58">
        <v>0</v>
      </c>
      <c r="AJ55" s="58">
        <v>0</v>
      </c>
      <c r="AK55" s="58">
        <v>12.5</v>
      </c>
      <c r="AL55" s="58">
        <v>25</v>
      </c>
    </row>
    <row r="56" spans="1:38" x14ac:dyDescent="0.25">
      <c r="A56" s="16">
        <v>2012</v>
      </c>
      <c r="B56" s="16">
        <v>14</v>
      </c>
      <c r="C56" s="17">
        <v>28.1</v>
      </c>
      <c r="D56" s="18">
        <v>3.92</v>
      </c>
      <c r="E56" s="12" t="s">
        <v>69</v>
      </c>
      <c r="F56" s="12" t="s">
        <v>69</v>
      </c>
      <c r="G56" s="12" t="s">
        <v>69</v>
      </c>
      <c r="H56" s="12" t="s">
        <v>69</v>
      </c>
      <c r="I56" s="12">
        <v>92.86</v>
      </c>
      <c r="J56" s="12">
        <v>0</v>
      </c>
      <c r="K56" s="12">
        <v>7.14</v>
      </c>
      <c r="L56" s="12">
        <v>0</v>
      </c>
      <c r="M56" s="12">
        <v>78.569999999999993</v>
      </c>
      <c r="N56" s="12">
        <v>0</v>
      </c>
      <c r="O56" s="12">
        <v>21.43</v>
      </c>
      <c r="P56" s="12">
        <v>0</v>
      </c>
      <c r="Q56" s="12">
        <v>28.57</v>
      </c>
      <c r="R56" s="12">
        <v>0</v>
      </c>
      <c r="S56" s="12">
        <v>7.14</v>
      </c>
      <c r="T56" s="12">
        <v>28.57</v>
      </c>
      <c r="U56" s="12">
        <v>7.14</v>
      </c>
      <c r="V56" s="12">
        <v>14.29</v>
      </c>
      <c r="W56" s="12">
        <v>14.29</v>
      </c>
      <c r="X56" s="12">
        <v>57.14</v>
      </c>
      <c r="Y56" s="12">
        <v>0</v>
      </c>
      <c r="Z56" s="12">
        <v>7.14</v>
      </c>
      <c r="AA56" s="12">
        <v>0</v>
      </c>
      <c r="AB56" s="12">
        <v>7.14</v>
      </c>
      <c r="AC56" s="12">
        <v>0</v>
      </c>
      <c r="AD56" s="12">
        <v>28.57</v>
      </c>
      <c r="AE56" s="12">
        <v>57.14</v>
      </c>
      <c r="AF56" s="12">
        <v>7.14</v>
      </c>
      <c r="AG56" s="12">
        <v>21.43</v>
      </c>
      <c r="AH56" s="12">
        <f t="shared" si="1"/>
        <v>85.710000000000008</v>
      </c>
      <c r="AI56" s="12">
        <v>0</v>
      </c>
      <c r="AJ56" s="12">
        <v>0</v>
      </c>
      <c r="AK56" s="12">
        <v>0</v>
      </c>
      <c r="AL56" s="12">
        <v>14.29</v>
      </c>
    </row>
    <row r="57" spans="1:38" x14ac:dyDescent="0.25">
      <c r="A57" s="7">
        <v>2013</v>
      </c>
      <c r="B57" s="82">
        <v>13</v>
      </c>
      <c r="C57" s="21">
        <v>26.7</v>
      </c>
      <c r="D57" s="22">
        <v>3.8</v>
      </c>
      <c r="E57" s="11" t="s">
        <v>69</v>
      </c>
      <c r="F57" s="11" t="s">
        <v>69</v>
      </c>
      <c r="G57" s="11" t="s">
        <v>69</v>
      </c>
      <c r="H57" s="11" t="s">
        <v>69</v>
      </c>
      <c r="I57" s="13">
        <v>76.92</v>
      </c>
      <c r="J57" s="13">
        <v>0</v>
      </c>
      <c r="K57" s="13">
        <v>15.38</v>
      </c>
      <c r="L57" s="13">
        <v>7.69</v>
      </c>
      <c r="M57" s="13">
        <v>76.92</v>
      </c>
      <c r="N57" s="13">
        <v>0</v>
      </c>
      <c r="O57" s="13">
        <v>15.38</v>
      </c>
      <c r="P57" s="13">
        <v>7.69</v>
      </c>
      <c r="Q57" s="13">
        <v>69.23</v>
      </c>
      <c r="R57" s="13">
        <v>0</v>
      </c>
      <c r="S57" s="13">
        <v>0</v>
      </c>
      <c r="T57" s="13">
        <v>7.69</v>
      </c>
      <c r="U57" s="13">
        <v>0</v>
      </c>
      <c r="V57" s="13">
        <v>15.38</v>
      </c>
      <c r="W57" s="13">
        <v>7.69</v>
      </c>
      <c r="X57" s="13">
        <v>76.92</v>
      </c>
      <c r="Y57" s="13">
        <v>0</v>
      </c>
      <c r="Z57" s="13">
        <v>7.69</v>
      </c>
      <c r="AA57" s="13">
        <v>0</v>
      </c>
      <c r="AB57" s="13">
        <v>0</v>
      </c>
      <c r="AC57" s="13">
        <v>0</v>
      </c>
      <c r="AD57" s="13">
        <v>15.38</v>
      </c>
      <c r="AE57" s="13">
        <v>76.92</v>
      </c>
      <c r="AF57" s="13">
        <v>0</v>
      </c>
      <c r="AG57" s="13">
        <v>7.69</v>
      </c>
      <c r="AH57" s="13">
        <f t="shared" si="1"/>
        <v>84.61</v>
      </c>
      <c r="AI57" s="13">
        <v>0</v>
      </c>
      <c r="AJ57" s="13">
        <v>0</v>
      </c>
      <c r="AK57" s="13">
        <v>0</v>
      </c>
      <c r="AL57" s="13">
        <v>15.38</v>
      </c>
    </row>
    <row r="58" spans="1:38" x14ac:dyDescent="0.25">
      <c r="A58" s="16">
        <v>2014</v>
      </c>
      <c r="B58" s="16">
        <v>16</v>
      </c>
      <c r="C58" s="17">
        <v>27.4</v>
      </c>
      <c r="D58" s="18">
        <v>3.86</v>
      </c>
      <c r="E58" s="12" t="s">
        <v>69</v>
      </c>
      <c r="F58" s="12" t="s">
        <v>69</v>
      </c>
      <c r="G58" s="12" t="s">
        <v>69</v>
      </c>
      <c r="H58" s="12" t="s">
        <v>69</v>
      </c>
      <c r="I58" s="12">
        <v>87.5</v>
      </c>
      <c r="J58" s="12">
        <v>0</v>
      </c>
      <c r="K58" s="12">
        <v>6.25</v>
      </c>
      <c r="L58" s="12">
        <v>6.25</v>
      </c>
      <c r="M58" s="12">
        <v>81.25</v>
      </c>
      <c r="N58" s="12">
        <v>0</v>
      </c>
      <c r="O58" s="12">
        <v>6.25</v>
      </c>
      <c r="P58" s="12">
        <v>12.5</v>
      </c>
      <c r="Q58" s="12">
        <v>37.5</v>
      </c>
      <c r="R58" s="12">
        <v>0</v>
      </c>
      <c r="S58" s="12">
        <v>6.25</v>
      </c>
      <c r="T58" s="12">
        <v>37.5</v>
      </c>
      <c r="U58" s="12">
        <v>0</v>
      </c>
      <c r="V58" s="12">
        <v>0</v>
      </c>
      <c r="W58" s="12">
        <v>18.75</v>
      </c>
      <c r="X58" s="12">
        <v>56.25</v>
      </c>
      <c r="Y58" s="12">
        <v>0</v>
      </c>
      <c r="Z58" s="12">
        <v>6.25</v>
      </c>
      <c r="AA58" s="12">
        <v>18.75</v>
      </c>
      <c r="AB58" s="12">
        <v>0</v>
      </c>
      <c r="AC58" s="12">
        <v>0</v>
      </c>
      <c r="AD58" s="12">
        <v>18.75</v>
      </c>
      <c r="AE58" s="79">
        <v>68.75</v>
      </c>
      <c r="AF58" s="79">
        <v>0</v>
      </c>
      <c r="AG58" s="79">
        <v>6.25</v>
      </c>
      <c r="AH58" s="79">
        <f t="shared" si="1"/>
        <v>75</v>
      </c>
      <c r="AI58" s="79">
        <v>6.25</v>
      </c>
      <c r="AJ58" s="79">
        <v>0</v>
      </c>
      <c r="AK58" s="79">
        <v>0</v>
      </c>
      <c r="AL58" s="79">
        <v>18.75</v>
      </c>
    </row>
    <row r="59" spans="1:38" x14ac:dyDescent="0.25">
      <c r="A59" s="7">
        <v>2015</v>
      </c>
      <c r="B59" s="82">
        <v>24</v>
      </c>
      <c r="C59" s="21">
        <v>28.6</v>
      </c>
      <c r="D59" s="22">
        <v>3.86</v>
      </c>
      <c r="E59" s="11" t="s">
        <v>69</v>
      </c>
      <c r="F59" s="11" t="s">
        <v>69</v>
      </c>
      <c r="G59" s="11" t="s">
        <v>69</v>
      </c>
      <c r="H59" s="11" t="s">
        <v>69</v>
      </c>
      <c r="I59" s="13">
        <v>95.86</v>
      </c>
      <c r="J59" s="13">
        <v>0</v>
      </c>
      <c r="K59" s="13">
        <v>0</v>
      </c>
      <c r="L59" s="13">
        <v>4.17</v>
      </c>
      <c r="M59" s="13">
        <v>87.5</v>
      </c>
      <c r="N59" s="13">
        <v>0</v>
      </c>
      <c r="O59" s="13">
        <v>8.33</v>
      </c>
      <c r="P59" s="13">
        <v>4.17</v>
      </c>
      <c r="Q59" s="13">
        <v>50</v>
      </c>
      <c r="R59" s="13">
        <v>0</v>
      </c>
      <c r="S59" s="13">
        <v>4.17</v>
      </c>
      <c r="T59" s="13">
        <v>33.33</v>
      </c>
      <c r="U59" s="13">
        <v>0</v>
      </c>
      <c r="V59" s="13">
        <v>0</v>
      </c>
      <c r="W59" s="13">
        <v>12.5</v>
      </c>
      <c r="X59" s="79">
        <v>75</v>
      </c>
      <c r="Y59" s="79">
        <v>0</v>
      </c>
      <c r="Z59" s="79">
        <v>4.17</v>
      </c>
      <c r="AA59" s="79">
        <v>12.5</v>
      </c>
      <c r="AB59" s="79">
        <v>0</v>
      </c>
      <c r="AC59" s="79">
        <v>0</v>
      </c>
      <c r="AD59" s="79">
        <v>8.33</v>
      </c>
      <c r="AE59" s="13"/>
      <c r="AF59" s="13"/>
      <c r="AG59" s="13"/>
      <c r="AH59" s="13"/>
      <c r="AI59" s="13"/>
      <c r="AJ59" s="13"/>
      <c r="AK59" s="13"/>
      <c r="AL59" s="13"/>
    </row>
    <row r="60" spans="1:38" x14ac:dyDescent="0.25">
      <c r="A60" s="16">
        <v>2016</v>
      </c>
      <c r="B60" s="3">
        <v>8</v>
      </c>
      <c r="C60" s="17">
        <v>29.4</v>
      </c>
      <c r="D60" s="18">
        <v>4</v>
      </c>
      <c r="E60" s="12" t="s">
        <v>69</v>
      </c>
      <c r="F60" s="12" t="s">
        <v>69</v>
      </c>
      <c r="G60" s="12" t="s">
        <v>69</v>
      </c>
      <c r="H60" s="12" t="s">
        <v>69</v>
      </c>
      <c r="I60" s="12">
        <v>87.5</v>
      </c>
      <c r="J60" s="12">
        <v>0</v>
      </c>
      <c r="K60" s="12">
        <v>0</v>
      </c>
      <c r="L60" s="12">
        <v>12.5</v>
      </c>
      <c r="M60" s="12">
        <v>87.5</v>
      </c>
      <c r="N60" s="12">
        <v>0</v>
      </c>
      <c r="O60" s="12">
        <v>0</v>
      </c>
      <c r="P60" s="12">
        <v>12.5</v>
      </c>
      <c r="Q60" s="79">
        <v>87.5</v>
      </c>
      <c r="R60" s="79">
        <v>0</v>
      </c>
      <c r="S60" s="79">
        <v>0</v>
      </c>
      <c r="T60" s="79">
        <v>12.5</v>
      </c>
      <c r="U60" s="79">
        <v>0</v>
      </c>
      <c r="V60" s="79">
        <v>0</v>
      </c>
      <c r="W60" s="79">
        <v>0</v>
      </c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</row>
    <row r="61" spans="1:38" x14ac:dyDescent="0.25">
      <c r="A61" s="73">
        <v>2017</v>
      </c>
      <c r="B61" s="76">
        <v>12</v>
      </c>
      <c r="C61" s="72">
        <v>29.6</v>
      </c>
      <c r="D61" s="74">
        <v>4.09</v>
      </c>
      <c r="E61" s="69" t="s">
        <v>69</v>
      </c>
      <c r="F61" s="69" t="s">
        <v>69</v>
      </c>
      <c r="G61" s="69" t="s">
        <v>69</v>
      </c>
      <c r="H61" s="69" t="s">
        <v>69</v>
      </c>
      <c r="I61" s="69">
        <v>100</v>
      </c>
      <c r="J61" s="69">
        <v>0</v>
      </c>
      <c r="K61" s="69">
        <v>0</v>
      </c>
      <c r="L61" s="69">
        <v>0</v>
      </c>
      <c r="M61" s="75">
        <v>100</v>
      </c>
      <c r="N61" s="75">
        <v>0</v>
      </c>
      <c r="O61" s="75">
        <v>0</v>
      </c>
      <c r="P61" s="75">
        <v>0</v>
      </c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</row>
    <row r="62" spans="1:38" ht="14.25" customHeight="1" x14ac:dyDescent="0.25">
      <c r="A62" s="16">
        <v>2018</v>
      </c>
      <c r="B62" s="3">
        <v>13</v>
      </c>
      <c r="C62" s="17">
        <v>28.77</v>
      </c>
      <c r="D62" s="18">
        <v>4.09</v>
      </c>
      <c r="E62" s="12" t="s">
        <v>69</v>
      </c>
      <c r="F62" s="12" t="s">
        <v>69</v>
      </c>
      <c r="G62" s="12" t="s">
        <v>69</v>
      </c>
      <c r="H62" s="12" t="s">
        <v>69</v>
      </c>
      <c r="I62" s="79">
        <v>84.62</v>
      </c>
      <c r="J62" s="79">
        <v>0</v>
      </c>
      <c r="K62" s="79">
        <v>7.69</v>
      </c>
      <c r="L62" s="79">
        <v>7.69</v>
      </c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</row>
    <row r="63" spans="1:38" x14ac:dyDescent="0.25">
      <c r="A63" s="73">
        <v>2019</v>
      </c>
      <c r="B63" s="76">
        <v>8</v>
      </c>
      <c r="C63" s="72">
        <v>28.1</v>
      </c>
      <c r="D63" s="74">
        <v>3.95</v>
      </c>
      <c r="E63" s="69" t="s">
        <v>69</v>
      </c>
      <c r="F63" s="69" t="s">
        <v>69</v>
      </c>
      <c r="G63" s="69" t="s">
        <v>69</v>
      </c>
      <c r="H63" s="69" t="s">
        <v>69</v>
      </c>
      <c r="I63" s="69"/>
      <c r="J63" s="69"/>
      <c r="K63" s="69"/>
      <c r="L63" s="69"/>
      <c r="M63" s="83"/>
      <c r="N63" s="83"/>
      <c r="O63" s="83"/>
      <c r="P63" s="83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1:38" ht="14.25" customHeight="1" x14ac:dyDescent="0.25"/>
    <row r="65" spans="1:38" ht="18.75" thickBot="1" x14ac:dyDescent="0.3">
      <c r="A65" s="109" t="s">
        <v>0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10"/>
      <c r="AE65" s="110"/>
      <c r="AF65" s="110"/>
      <c r="AG65" s="110"/>
      <c r="AH65" s="110"/>
      <c r="AI65" s="110"/>
      <c r="AJ65" s="110"/>
      <c r="AK65" s="110"/>
      <c r="AL65" s="110"/>
    </row>
    <row r="66" spans="1:38" ht="15.75" thickTop="1" x14ac:dyDescent="0.25">
      <c r="A66" s="95" t="s">
        <v>75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108"/>
      <c r="AE66" s="108"/>
      <c r="AF66" s="108"/>
      <c r="AG66" s="108"/>
      <c r="AH66" s="108"/>
      <c r="AI66" s="108"/>
      <c r="AJ66" s="108"/>
      <c r="AK66" s="108"/>
      <c r="AL66" s="108"/>
    </row>
    <row r="67" spans="1:38" x14ac:dyDescent="0.25">
      <c r="A67" s="96" t="s">
        <v>55</v>
      </c>
      <c r="B67" s="96" t="s">
        <v>3</v>
      </c>
      <c r="C67" s="106" t="s">
        <v>4</v>
      </c>
      <c r="D67" s="106"/>
      <c r="E67" s="106" t="s">
        <v>5</v>
      </c>
      <c r="F67" s="106"/>
      <c r="G67" s="106"/>
      <c r="H67" s="106"/>
      <c r="I67" s="106" t="s">
        <v>6</v>
      </c>
      <c r="J67" s="106"/>
      <c r="K67" s="106"/>
      <c r="L67" s="106"/>
      <c r="M67" s="106" t="s">
        <v>7</v>
      </c>
      <c r="N67" s="106"/>
      <c r="O67" s="106"/>
      <c r="P67" s="106"/>
      <c r="Q67" s="106" t="s">
        <v>8</v>
      </c>
      <c r="R67" s="106"/>
      <c r="S67" s="106"/>
      <c r="T67" s="106"/>
      <c r="U67" s="106"/>
      <c r="V67" s="106"/>
      <c r="W67" s="106"/>
      <c r="X67" s="106" t="s">
        <v>9</v>
      </c>
      <c r="Y67" s="106"/>
      <c r="Z67" s="106"/>
      <c r="AA67" s="106"/>
      <c r="AB67" s="106"/>
      <c r="AC67" s="106"/>
      <c r="AD67" s="106"/>
      <c r="AE67" s="106" t="s">
        <v>10</v>
      </c>
      <c r="AF67" s="106"/>
      <c r="AG67" s="106"/>
      <c r="AH67" s="106"/>
      <c r="AI67" s="106"/>
      <c r="AJ67" s="106"/>
      <c r="AK67" s="106"/>
      <c r="AL67" s="107"/>
    </row>
    <row r="68" spans="1:38" ht="15" customHeight="1" x14ac:dyDescent="0.25">
      <c r="A68" s="97"/>
      <c r="B68" s="96"/>
      <c r="C68" s="106"/>
      <c r="D68" s="106"/>
      <c r="E68" s="106" t="s">
        <v>11</v>
      </c>
      <c r="F68" s="106"/>
      <c r="G68" s="107"/>
      <c r="H68" s="46" t="s">
        <v>12</v>
      </c>
      <c r="I68" s="106" t="s">
        <v>11</v>
      </c>
      <c r="J68" s="106"/>
      <c r="K68" s="107"/>
      <c r="L68" s="46" t="s">
        <v>12</v>
      </c>
      <c r="M68" s="106" t="s">
        <v>11</v>
      </c>
      <c r="N68" s="106"/>
      <c r="O68" s="107"/>
      <c r="P68" s="46" t="s">
        <v>12</v>
      </c>
      <c r="Q68" s="106" t="s">
        <v>13</v>
      </c>
      <c r="R68" s="106"/>
      <c r="S68" s="107"/>
      <c r="T68" s="106" t="s">
        <v>14</v>
      </c>
      <c r="U68" s="106"/>
      <c r="V68" s="107"/>
      <c r="W68" s="46" t="s">
        <v>12</v>
      </c>
      <c r="X68" s="106" t="s">
        <v>13</v>
      </c>
      <c r="Y68" s="106"/>
      <c r="Z68" s="107"/>
      <c r="AA68" s="106" t="s">
        <v>14</v>
      </c>
      <c r="AB68" s="106"/>
      <c r="AC68" s="107"/>
      <c r="AD68" s="46" t="s">
        <v>12</v>
      </c>
      <c r="AE68" s="106" t="s">
        <v>13</v>
      </c>
      <c r="AF68" s="106"/>
      <c r="AG68" s="107"/>
      <c r="AH68" s="107"/>
      <c r="AI68" s="106" t="s">
        <v>14</v>
      </c>
      <c r="AJ68" s="106"/>
      <c r="AK68" s="107"/>
      <c r="AL68" s="46" t="s">
        <v>12</v>
      </c>
    </row>
    <row r="69" spans="1:38" x14ac:dyDescent="0.25">
      <c r="A69" s="97"/>
      <c r="B69" s="96"/>
      <c r="C69" s="88" t="s">
        <v>15</v>
      </c>
      <c r="D69" s="88" t="s">
        <v>56</v>
      </c>
      <c r="E69" s="88" t="s">
        <v>57</v>
      </c>
      <c r="F69" s="88" t="s">
        <v>58</v>
      </c>
      <c r="G69" s="88" t="s">
        <v>18</v>
      </c>
      <c r="H69" s="88" t="s">
        <v>12</v>
      </c>
      <c r="I69" s="88" t="s">
        <v>57</v>
      </c>
      <c r="J69" s="88" t="s">
        <v>58</v>
      </c>
      <c r="K69" s="88" t="s">
        <v>18</v>
      </c>
      <c r="L69" s="88" t="s">
        <v>12</v>
      </c>
      <c r="M69" s="88" t="s">
        <v>57</v>
      </c>
      <c r="N69" s="88" t="s">
        <v>58</v>
      </c>
      <c r="O69" s="88" t="s">
        <v>18</v>
      </c>
      <c r="P69" s="88" t="s">
        <v>12</v>
      </c>
      <c r="Q69" s="88" t="s">
        <v>57</v>
      </c>
      <c r="R69" s="88" t="s">
        <v>58</v>
      </c>
      <c r="S69" s="88" t="s">
        <v>18</v>
      </c>
      <c r="T69" s="88" t="s">
        <v>57</v>
      </c>
      <c r="U69" s="88" t="s">
        <v>58</v>
      </c>
      <c r="V69" s="88" t="s">
        <v>18</v>
      </c>
      <c r="W69" s="88" t="s">
        <v>12</v>
      </c>
      <c r="X69" s="88" t="s">
        <v>57</v>
      </c>
      <c r="Y69" s="88" t="s">
        <v>58</v>
      </c>
      <c r="Z69" s="88" t="s">
        <v>18</v>
      </c>
      <c r="AA69" s="88" t="s">
        <v>57</v>
      </c>
      <c r="AB69" s="88" t="s">
        <v>58</v>
      </c>
      <c r="AC69" s="88" t="s">
        <v>18</v>
      </c>
      <c r="AD69" s="88" t="s">
        <v>12</v>
      </c>
      <c r="AE69" s="96" t="s">
        <v>57</v>
      </c>
      <c r="AF69" s="96" t="s">
        <v>58</v>
      </c>
      <c r="AG69" s="96" t="s">
        <v>18</v>
      </c>
      <c r="AH69" s="96" t="s">
        <v>19</v>
      </c>
      <c r="AI69" s="96" t="s">
        <v>57</v>
      </c>
      <c r="AJ69" s="96" t="s">
        <v>59</v>
      </c>
      <c r="AK69" s="96" t="s">
        <v>60</v>
      </c>
      <c r="AL69" s="88" t="s">
        <v>12</v>
      </c>
    </row>
    <row r="70" spans="1:38" x14ac:dyDescent="0.25">
      <c r="A70" s="97"/>
      <c r="B70" s="89"/>
      <c r="C70" s="89" t="s">
        <v>61</v>
      </c>
      <c r="D70" s="89" t="s">
        <v>62</v>
      </c>
      <c r="E70" s="89" t="s">
        <v>63</v>
      </c>
      <c r="F70" s="89" t="s">
        <v>63</v>
      </c>
      <c r="G70" s="89" t="s">
        <v>64</v>
      </c>
      <c r="H70" s="89" t="s">
        <v>65</v>
      </c>
      <c r="I70" s="89" t="s">
        <v>63</v>
      </c>
      <c r="J70" s="89" t="s">
        <v>63</v>
      </c>
      <c r="K70" s="89" t="s">
        <v>64</v>
      </c>
      <c r="L70" s="89" t="s">
        <v>65</v>
      </c>
      <c r="M70" s="89" t="s">
        <v>63</v>
      </c>
      <c r="N70" s="89" t="s">
        <v>63</v>
      </c>
      <c r="O70" s="89" t="s">
        <v>64</v>
      </c>
      <c r="P70" s="89" t="s">
        <v>65</v>
      </c>
      <c r="Q70" s="89" t="s">
        <v>63</v>
      </c>
      <c r="R70" s="89" t="s">
        <v>63</v>
      </c>
      <c r="S70" s="89" t="s">
        <v>64</v>
      </c>
      <c r="T70" s="89" t="s">
        <v>63</v>
      </c>
      <c r="U70" s="89" t="s">
        <v>63</v>
      </c>
      <c r="V70" s="89" t="s">
        <v>64</v>
      </c>
      <c r="W70" s="89" t="s">
        <v>65</v>
      </c>
      <c r="X70" s="89" t="s">
        <v>63</v>
      </c>
      <c r="Y70" s="89" t="s">
        <v>63</v>
      </c>
      <c r="Z70" s="89" t="s">
        <v>64</v>
      </c>
      <c r="AA70" s="89" t="s">
        <v>63</v>
      </c>
      <c r="AB70" s="89" t="s">
        <v>63</v>
      </c>
      <c r="AC70" s="89" t="s">
        <v>64</v>
      </c>
      <c r="AD70" s="89" t="s">
        <v>65</v>
      </c>
      <c r="AE70" s="89" t="s">
        <v>63</v>
      </c>
      <c r="AF70" s="89" t="s">
        <v>63</v>
      </c>
      <c r="AG70" s="89" t="s">
        <v>64</v>
      </c>
      <c r="AH70" s="89" t="s">
        <v>66</v>
      </c>
      <c r="AI70" s="89" t="s">
        <v>64</v>
      </c>
      <c r="AJ70" s="102"/>
      <c r="AK70" s="89" t="s">
        <v>64</v>
      </c>
      <c r="AL70" s="89" t="s">
        <v>65</v>
      </c>
    </row>
    <row r="71" spans="1:38" x14ac:dyDescent="0.25">
      <c r="A71" s="97"/>
      <c r="B71" s="1" t="s">
        <v>20</v>
      </c>
      <c r="C71" s="1" t="s">
        <v>67</v>
      </c>
      <c r="D71" s="1" t="s">
        <v>67</v>
      </c>
      <c r="E71" s="1" t="s">
        <v>22</v>
      </c>
      <c r="F71" s="1" t="s">
        <v>22</v>
      </c>
      <c r="G71" s="1" t="s">
        <v>22</v>
      </c>
      <c r="H71" s="1" t="s">
        <v>22</v>
      </c>
      <c r="I71" s="1" t="s">
        <v>22</v>
      </c>
      <c r="J71" s="1" t="s">
        <v>22</v>
      </c>
      <c r="K71" s="1" t="s">
        <v>22</v>
      </c>
      <c r="L71" s="1" t="s">
        <v>22</v>
      </c>
      <c r="M71" s="1" t="s">
        <v>22</v>
      </c>
      <c r="N71" s="1" t="s">
        <v>22</v>
      </c>
      <c r="O71" s="1" t="s">
        <v>22</v>
      </c>
      <c r="P71" s="1" t="s">
        <v>22</v>
      </c>
      <c r="Q71" s="1" t="s">
        <v>22</v>
      </c>
      <c r="R71" s="1" t="s">
        <v>22</v>
      </c>
      <c r="S71" s="1" t="s">
        <v>22</v>
      </c>
      <c r="T71" s="1" t="s">
        <v>22</v>
      </c>
      <c r="U71" s="1" t="s">
        <v>22</v>
      </c>
      <c r="V71" s="1" t="s">
        <v>22</v>
      </c>
      <c r="W71" s="1" t="s">
        <v>22</v>
      </c>
      <c r="X71" s="1" t="s">
        <v>22</v>
      </c>
      <c r="Y71" s="1" t="s">
        <v>22</v>
      </c>
      <c r="Z71" s="1" t="s">
        <v>22</v>
      </c>
      <c r="AA71" s="1" t="s">
        <v>22</v>
      </c>
      <c r="AB71" s="1" t="s">
        <v>22</v>
      </c>
      <c r="AC71" s="1" t="s">
        <v>22</v>
      </c>
      <c r="AD71" s="1" t="s">
        <v>22</v>
      </c>
      <c r="AE71" s="1" t="s">
        <v>22</v>
      </c>
      <c r="AF71" s="1" t="s">
        <v>22</v>
      </c>
      <c r="AG71" s="1" t="s">
        <v>22</v>
      </c>
      <c r="AH71" s="1" t="s">
        <v>22</v>
      </c>
      <c r="AI71" s="1" t="s">
        <v>22</v>
      </c>
      <c r="AJ71" s="1" t="s">
        <v>22</v>
      </c>
      <c r="AK71" s="1" t="s">
        <v>22</v>
      </c>
      <c r="AL71" s="1" t="s">
        <v>22</v>
      </c>
    </row>
    <row r="72" spans="1:38" x14ac:dyDescent="0.25">
      <c r="A72" s="47">
        <v>1998</v>
      </c>
      <c r="B72" s="48">
        <v>2</v>
      </c>
      <c r="C72" s="49">
        <v>27</v>
      </c>
      <c r="D72" s="50">
        <v>3.61</v>
      </c>
      <c r="E72" s="51">
        <v>100</v>
      </c>
      <c r="F72" s="51">
        <v>0</v>
      </c>
      <c r="G72" s="51">
        <v>0</v>
      </c>
      <c r="H72" s="51">
        <v>0</v>
      </c>
      <c r="I72" s="51">
        <v>50</v>
      </c>
      <c r="J72" s="51">
        <v>0</v>
      </c>
      <c r="K72" s="51">
        <v>50</v>
      </c>
      <c r="L72" s="51">
        <v>0</v>
      </c>
      <c r="M72" s="51">
        <v>50</v>
      </c>
      <c r="N72" s="51">
        <v>0</v>
      </c>
      <c r="O72" s="51">
        <v>50</v>
      </c>
      <c r="P72" s="51">
        <v>0</v>
      </c>
      <c r="Q72" s="51">
        <v>0</v>
      </c>
      <c r="R72" s="51">
        <v>0</v>
      </c>
      <c r="S72" s="51">
        <v>0</v>
      </c>
      <c r="T72" s="51">
        <v>50</v>
      </c>
      <c r="U72" s="51">
        <v>0</v>
      </c>
      <c r="V72" s="51">
        <v>50</v>
      </c>
      <c r="W72" s="51">
        <v>0</v>
      </c>
      <c r="X72" s="51">
        <v>50</v>
      </c>
      <c r="Y72" s="51">
        <v>0</v>
      </c>
      <c r="Z72" s="51">
        <v>50</v>
      </c>
      <c r="AA72" s="51">
        <v>0</v>
      </c>
      <c r="AB72" s="51">
        <v>0</v>
      </c>
      <c r="AC72" s="51">
        <v>0</v>
      </c>
      <c r="AD72" s="51">
        <v>0</v>
      </c>
      <c r="AE72" s="51">
        <v>50</v>
      </c>
      <c r="AF72" s="51">
        <v>0</v>
      </c>
      <c r="AG72" s="51">
        <v>50</v>
      </c>
      <c r="AH72" s="51">
        <v>100</v>
      </c>
      <c r="AI72" s="51">
        <v>0</v>
      </c>
      <c r="AJ72" s="51">
        <v>0</v>
      </c>
      <c r="AK72" s="51">
        <v>0</v>
      </c>
      <c r="AL72" s="51">
        <v>0</v>
      </c>
    </row>
    <row r="73" spans="1:38" x14ac:dyDescent="0.25">
      <c r="A73" s="52">
        <v>1999</v>
      </c>
      <c r="B73" s="53">
        <v>2</v>
      </c>
      <c r="C73" s="54">
        <v>23.5</v>
      </c>
      <c r="D73" s="55">
        <v>3.54</v>
      </c>
      <c r="E73" s="56">
        <v>100</v>
      </c>
      <c r="F73" s="56">
        <v>0</v>
      </c>
      <c r="G73" s="56">
        <v>0</v>
      </c>
      <c r="H73" s="56">
        <v>0</v>
      </c>
      <c r="I73" s="56">
        <v>50</v>
      </c>
      <c r="J73" s="56">
        <v>0</v>
      </c>
      <c r="K73" s="56">
        <v>0</v>
      </c>
      <c r="L73" s="56">
        <v>50</v>
      </c>
      <c r="M73" s="56">
        <v>50</v>
      </c>
      <c r="N73" s="56">
        <v>0</v>
      </c>
      <c r="O73" s="56">
        <v>0</v>
      </c>
      <c r="P73" s="56">
        <v>50</v>
      </c>
      <c r="Q73" s="56">
        <v>0</v>
      </c>
      <c r="R73" s="56">
        <v>0</v>
      </c>
      <c r="S73" s="56">
        <v>0</v>
      </c>
      <c r="T73" s="56">
        <v>0</v>
      </c>
      <c r="U73" s="56">
        <v>50</v>
      </c>
      <c r="V73" s="56">
        <v>0</v>
      </c>
      <c r="W73" s="56">
        <v>50</v>
      </c>
      <c r="X73" s="56">
        <v>0</v>
      </c>
      <c r="Y73" s="56">
        <v>0</v>
      </c>
      <c r="Z73" s="56">
        <v>0</v>
      </c>
      <c r="AA73" s="56">
        <v>0</v>
      </c>
      <c r="AB73" s="56">
        <v>50</v>
      </c>
      <c r="AC73" s="56">
        <v>0</v>
      </c>
      <c r="AD73" s="56">
        <v>50</v>
      </c>
      <c r="AE73" s="56">
        <v>0</v>
      </c>
      <c r="AF73" s="56">
        <v>0</v>
      </c>
      <c r="AG73" s="56">
        <v>0</v>
      </c>
      <c r="AH73" s="56">
        <v>0</v>
      </c>
      <c r="AI73" s="56">
        <v>0</v>
      </c>
      <c r="AJ73" s="56">
        <v>0</v>
      </c>
      <c r="AK73" s="56">
        <v>0</v>
      </c>
      <c r="AL73" s="56">
        <v>100</v>
      </c>
    </row>
    <row r="74" spans="1:38" x14ac:dyDescent="0.25">
      <c r="A74" s="47">
        <v>2000</v>
      </c>
      <c r="B74" s="48">
        <v>6</v>
      </c>
      <c r="C74" s="49">
        <v>25.33</v>
      </c>
      <c r="D74" s="50">
        <v>3.73</v>
      </c>
      <c r="E74" s="51">
        <v>66.7</v>
      </c>
      <c r="F74" s="51">
        <v>0</v>
      </c>
      <c r="G74" s="51">
        <v>16.7</v>
      </c>
      <c r="H74" s="51">
        <v>16.7</v>
      </c>
      <c r="I74" s="51">
        <v>66.7</v>
      </c>
      <c r="J74" s="51">
        <v>0</v>
      </c>
      <c r="K74" s="51">
        <v>16.7</v>
      </c>
      <c r="L74" s="51">
        <v>16.7</v>
      </c>
      <c r="M74" s="51">
        <v>50</v>
      </c>
      <c r="N74" s="51">
        <v>0</v>
      </c>
      <c r="O74" s="51">
        <v>16.7</v>
      </c>
      <c r="P74" s="51">
        <v>33.299999999999997</v>
      </c>
      <c r="Q74" s="51">
        <v>0</v>
      </c>
      <c r="R74" s="51">
        <v>0</v>
      </c>
      <c r="S74" s="51">
        <v>16.7</v>
      </c>
      <c r="T74" s="51">
        <v>33.33</v>
      </c>
      <c r="U74" s="51">
        <v>0</v>
      </c>
      <c r="V74" s="51">
        <v>0</v>
      </c>
      <c r="W74" s="51">
        <v>50</v>
      </c>
      <c r="X74" s="51">
        <v>33.299999999999997</v>
      </c>
      <c r="Y74" s="51">
        <v>0</v>
      </c>
      <c r="Z74" s="51">
        <v>16.7</v>
      </c>
      <c r="AA74" s="51">
        <v>0</v>
      </c>
      <c r="AB74" s="51">
        <v>0</v>
      </c>
      <c r="AC74" s="51">
        <v>0</v>
      </c>
      <c r="AD74" s="51">
        <v>50</v>
      </c>
      <c r="AE74" s="51">
        <v>33.299999999999997</v>
      </c>
      <c r="AF74" s="51">
        <v>0</v>
      </c>
      <c r="AG74" s="51">
        <v>16.7</v>
      </c>
      <c r="AH74" s="51">
        <v>50</v>
      </c>
      <c r="AI74" s="51">
        <v>0</v>
      </c>
      <c r="AJ74" s="51">
        <v>0</v>
      </c>
      <c r="AK74" s="51">
        <v>0</v>
      </c>
      <c r="AL74" s="51">
        <v>50</v>
      </c>
    </row>
    <row r="75" spans="1:38" x14ac:dyDescent="0.25">
      <c r="A75" s="52">
        <v>2001</v>
      </c>
      <c r="B75" s="53">
        <v>3</v>
      </c>
      <c r="C75" s="54">
        <v>22</v>
      </c>
      <c r="D75" s="55">
        <v>3.48</v>
      </c>
      <c r="E75" s="56">
        <v>33.299999999999997</v>
      </c>
      <c r="F75" s="56">
        <v>0</v>
      </c>
      <c r="G75" s="56">
        <v>66.7</v>
      </c>
      <c r="H75" s="56">
        <v>0</v>
      </c>
      <c r="I75" s="56">
        <v>0</v>
      </c>
      <c r="J75" s="56">
        <v>0</v>
      </c>
      <c r="K75" s="56">
        <v>66.7</v>
      </c>
      <c r="L75" s="56">
        <v>33.299999999999997</v>
      </c>
      <c r="M75" s="56">
        <v>0</v>
      </c>
      <c r="N75" s="56">
        <v>0</v>
      </c>
      <c r="O75" s="56">
        <v>33.299999999999997</v>
      </c>
      <c r="P75" s="56">
        <v>66.7</v>
      </c>
      <c r="Q75" s="56">
        <v>0</v>
      </c>
      <c r="R75" s="56">
        <v>0</v>
      </c>
      <c r="S75" s="56">
        <v>33.299999999999997</v>
      </c>
      <c r="T75" s="56">
        <v>0</v>
      </c>
      <c r="U75" s="56">
        <v>0</v>
      </c>
      <c r="V75" s="56">
        <v>0</v>
      </c>
      <c r="W75" s="56">
        <v>66.67</v>
      </c>
      <c r="X75" s="56">
        <v>0</v>
      </c>
      <c r="Y75" s="56">
        <v>0</v>
      </c>
      <c r="Z75" s="56">
        <v>33.299999999999997</v>
      </c>
      <c r="AA75" s="56">
        <v>0</v>
      </c>
      <c r="AB75" s="56">
        <v>0</v>
      </c>
      <c r="AC75" s="56">
        <v>0</v>
      </c>
      <c r="AD75" s="56">
        <v>66.67</v>
      </c>
      <c r="AE75" s="56">
        <v>0</v>
      </c>
      <c r="AF75" s="56">
        <v>0</v>
      </c>
      <c r="AG75" s="56">
        <v>33.299999999999997</v>
      </c>
      <c r="AH75" s="56">
        <v>33.299999999999997</v>
      </c>
      <c r="AI75" s="56">
        <v>0</v>
      </c>
      <c r="AJ75" s="56">
        <v>0</v>
      </c>
      <c r="AK75" s="56">
        <v>0</v>
      </c>
      <c r="AL75" s="56">
        <v>66.7</v>
      </c>
    </row>
    <row r="76" spans="1:38" x14ac:dyDescent="0.25">
      <c r="A76" s="47">
        <v>2002</v>
      </c>
      <c r="B76" s="48">
        <v>2</v>
      </c>
      <c r="C76" s="49">
        <v>23.5</v>
      </c>
      <c r="D76" s="50">
        <v>4.04</v>
      </c>
      <c r="E76" s="51">
        <v>50</v>
      </c>
      <c r="F76" s="51">
        <v>0</v>
      </c>
      <c r="G76" s="51">
        <v>50</v>
      </c>
      <c r="H76" s="51">
        <v>0</v>
      </c>
      <c r="I76" s="51">
        <v>0</v>
      </c>
      <c r="J76" s="51">
        <v>0</v>
      </c>
      <c r="K76" s="51">
        <v>50</v>
      </c>
      <c r="L76" s="51">
        <v>50</v>
      </c>
      <c r="M76" s="51">
        <v>0</v>
      </c>
      <c r="N76" s="51">
        <v>0</v>
      </c>
      <c r="O76" s="51">
        <v>0</v>
      </c>
      <c r="P76" s="51">
        <v>100</v>
      </c>
      <c r="Q76" s="51">
        <v>0</v>
      </c>
      <c r="R76" s="51">
        <v>0</v>
      </c>
      <c r="S76" s="51">
        <v>0</v>
      </c>
      <c r="T76" s="51">
        <v>0</v>
      </c>
      <c r="U76" s="51">
        <v>0</v>
      </c>
      <c r="V76" s="51">
        <v>0</v>
      </c>
      <c r="W76" s="51">
        <v>100</v>
      </c>
      <c r="X76" s="51">
        <v>0</v>
      </c>
      <c r="Y76" s="51">
        <v>0</v>
      </c>
      <c r="Z76" s="51">
        <v>0</v>
      </c>
      <c r="AA76" s="51">
        <v>0</v>
      </c>
      <c r="AB76" s="51">
        <v>0</v>
      </c>
      <c r="AC76" s="51">
        <v>0</v>
      </c>
      <c r="AD76" s="51">
        <v>100</v>
      </c>
      <c r="AE76" s="51">
        <v>0</v>
      </c>
      <c r="AF76" s="51">
        <v>0</v>
      </c>
      <c r="AG76" s="51">
        <v>0</v>
      </c>
      <c r="AH76" s="51">
        <v>0</v>
      </c>
      <c r="AI76" s="51">
        <v>0</v>
      </c>
      <c r="AJ76" s="51">
        <v>0</v>
      </c>
      <c r="AK76" s="51">
        <v>0</v>
      </c>
      <c r="AL76" s="51">
        <v>100</v>
      </c>
    </row>
    <row r="77" spans="1:38" x14ac:dyDescent="0.25">
      <c r="A77" s="52">
        <v>2003</v>
      </c>
      <c r="B77" s="53">
        <v>2</v>
      </c>
      <c r="C77" s="54">
        <v>24.5</v>
      </c>
      <c r="D77" s="55">
        <v>3.49</v>
      </c>
      <c r="E77" s="56">
        <v>50</v>
      </c>
      <c r="F77" s="56">
        <v>50</v>
      </c>
      <c r="G77" s="56">
        <v>0</v>
      </c>
      <c r="H77" s="56">
        <v>0</v>
      </c>
      <c r="I77" s="56">
        <v>0</v>
      </c>
      <c r="J77" s="56">
        <v>0</v>
      </c>
      <c r="K77" s="56">
        <v>100</v>
      </c>
      <c r="L77" s="56">
        <v>0</v>
      </c>
      <c r="M77" s="56">
        <v>0</v>
      </c>
      <c r="N77" s="56">
        <v>0</v>
      </c>
      <c r="O77" s="56">
        <v>100</v>
      </c>
      <c r="P77" s="56">
        <v>0</v>
      </c>
      <c r="Q77" s="56">
        <v>0</v>
      </c>
      <c r="R77" s="56">
        <v>0</v>
      </c>
      <c r="S77" s="56">
        <v>0</v>
      </c>
      <c r="T77" s="56">
        <v>0</v>
      </c>
      <c r="U77" s="56">
        <v>0</v>
      </c>
      <c r="V77" s="56">
        <v>100</v>
      </c>
      <c r="W77" s="56">
        <v>0</v>
      </c>
      <c r="X77" s="56">
        <v>0</v>
      </c>
      <c r="Y77" s="56">
        <v>0</v>
      </c>
      <c r="Z77" s="56">
        <v>50</v>
      </c>
      <c r="AA77" s="56">
        <v>0</v>
      </c>
      <c r="AB77" s="56">
        <v>0</v>
      </c>
      <c r="AC77" s="56">
        <v>0</v>
      </c>
      <c r="AD77" s="56">
        <v>50</v>
      </c>
      <c r="AE77" s="56">
        <v>0</v>
      </c>
      <c r="AF77" s="56">
        <v>0</v>
      </c>
      <c r="AG77" s="56">
        <v>50</v>
      </c>
      <c r="AH77" s="56">
        <v>50</v>
      </c>
      <c r="AI77" s="56">
        <v>0</v>
      </c>
      <c r="AJ77" s="56">
        <v>0</v>
      </c>
      <c r="AK77" s="56">
        <v>0</v>
      </c>
      <c r="AL77" s="56">
        <v>50</v>
      </c>
    </row>
    <row r="78" spans="1:38" x14ac:dyDescent="0.25">
      <c r="A78" s="47">
        <v>2004</v>
      </c>
      <c r="B78" s="48">
        <v>6</v>
      </c>
      <c r="C78" s="49">
        <v>25.83</v>
      </c>
      <c r="D78" s="50">
        <v>3.4</v>
      </c>
      <c r="E78" s="51">
        <v>50</v>
      </c>
      <c r="F78" s="51">
        <v>0</v>
      </c>
      <c r="G78" s="51">
        <v>33.299999999999997</v>
      </c>
      <c r="H78" s="51">
        <v>16.7</v>
      </c>
      <c r="I78" s="51">
        <v>50</v>
      </c>
      <c r="J78" s="51">
        <v>0</v>
      </c>
      <c r="K78" s="51">
        <v>33.299999999999997</v>
      </c>
      <c r="L78" s="51">
        <v>16.7</v>
      </c>
      <c r="M78" s="51">
        <v>50</v>
      </c>
      <c r="N78" s="51">
        <v>0</v>
      </c>
      <c r="O78" s="51">
        <v>16.7</v>
      </c>
      <c r="P78" s="51">
        <v>33.299999999999997</v>
      </c>
      <c r="Q78" s="51">
        <v>0</v>
      </c>
      <c r="R78" s="51">
        <v>0</v>
      </c>
      <c r="S78" s="51">
        <v>16.670000000000002</v>
      </c>
      <c r="T78" s="51">
        <v>50</v>
      </c>
      <c r="U78" s="51">
        <v>0</v>
      </c>
      <c r="V78" s="51">
        <v>0</v>
      </c>
      <c r="W78" s="51">
        <v>33.33</v>
      </c>
      <c r="X78" s="51">
        <v>33.299999999999997</v>
      </c>
      <c r="Y78" s="51">
        <v>0</v>
      </c>
      <c r="Z78" s="51">
        <v>16.7</v>
      </c>
      <c r="AA78" s="51">
        <v>16.7</v>
      </c>
      <c r="AB78" s="51">
        <v>0</v>
      </c>
      <c r="AC78" s="51">
        <v>0</v>
      </c>
      <c r="AD78" s="51">
        <v>33.299999999999997</v>
      </c>
      <c r="AE78" s="63">
        <v>50</v>
      </c>
      <c r="AF78" s="63">
        <v>0</v>
      </c>
      <c r="AG78" s="63">
        <v>16.7</v>
      </c>
      <c r="AH78" s="63">
        <f>SUM(AE78:AG78)</f>
        <v>66.7</v>
      </c>
      <c r="AI78" s="63">
        <v>0</v>
      </c>
      <c r="AJ78" s="63">
        <v>0</v>
      </c>
      <c r="AK78" s="63">
        <v>0</v>
      </c>
      <c r="AL78" s="63">
        <v>33.299999999999997</v>
      </c>
    </row>
    <row r="79" spans="1:38" x14ac:dyDescent="0.25">
      <c r="A79" s="52">
        <v>2005</v>
      </c>
      <c r="B79" s="53">
        <v>5</v>
      </c>
      <c r="C79" s="54">
        <v>23.4</v>
      </c>
      <c r="D79" s="55">
        <v>3.61</v>
      </c>
      <c r="E79" s="56">
        <v>60</v>
      </c>
      <c r="F79" s="56">
        <v>0</v>
      </c>
      <c r="G79" s="56">
        <v>20</v>
      </c>
      <c r="H79" s="56">
        <v>20</v>
      </c>
      <c r="I79" s="56">
        <v>60</v>
      </c>
      <c r="J79" s="56">
        <v>0</v>
      </c>
      <c r="K79" s="56">
        <v>0</v>
      </c>
      <c r="L79" s="56">
        <v>40</v>
      </c>
      <c r="M79" s="56">
        <v>40</v>
      </c>
      <c r="N79" s="56">
        <v>20</v>
      </c>
      <c r="O79" s="56">
        <v>0</v>
      </c>
      <c r="P79" s="56">
        <v>40</v>
      </c>
      <c r="Q79" s="56">
        <v>20</v>
      </c>
      <c r="R79" s="56">
        <v>0</v>
      </c>
      <c r="S79" s="56">
        <v>0</v>
      </c>
      <c r="T79" s="56">
        <v>20</v>
      </c>
      <c r="U79" s="56">
        <v>20</v>
      </c>
      <c r="V79" s="56">
        <v>0</v>
      </c>
      <c r="W79" s="56">
        <v>40</v>
      </c>
      <c r="X79" s="58">
        <v>20</v>
      </c>
      <c r="Y79" s="58">
        <v>0</v>
      </c>
      <c r="Z79" s="58">
        <v>0</v>
      </c>
      <c r="AA79" s="58">
        <v>20</v>
      </c>
      <c r="AB79" s="58">
        <v>20</v>
      </c>
      <c r="AC79" s="58">
        <v>0</v>
      </c>
      <c r="AD79" s="58">
        <v>40</v>
      </c>
      <c r="AE79" s="58">
        <v>20</v>
      </c>
      <c r="AF79" s="58">
        <v>0</v>
      </c>
      <c r="AG79" s="58">
        <v>0</v>
      </c>
      <c r="AH79" s="58">
        <f>SUM(AE79:AG79)</f>
        <v>20</v>
      </c>
      <c r="AI79" s="58">
        <v>20</v>
      </c>
      <c r="AJ79" s="58">
        <v>0</v>
      </c>
      <c r="AK79" s="58">
        <v>0</v>
      </c>
      <c r="AL79" s="58">
        <v>60</v>
      </c>
    </row>
    <row r="80" spans="1:38" x14ac:dyDescent="0.25">
      <c r="A80" s="59">
        <v>2006</v>
      </c>
      <c r="B80" s="60">
        <v>4</v>
      </c>
      <c r="C80" s="61">
        <v>22.72</v>
      </c>
      <c r="D80" s="62">
        <v>3.37</v>
      </c>
      <c r="E80" s="63">
        <v>50</v>
      </c>
      <c r="F80" s="63">
        <v>0</v>
      </c>
      <c r="G80" s="63">
        <v>25</v>
      </c>
      <c r="H80" s="63">
        <v>25</v>
      </c>
      <c r="I80" s="63">
        <v>50</v>
      </c>
      <c r="J80" s="63">
        <v>0</v>
      </c>
      <c r="K80" s="63">
        <v>25</v>
      </c>
      <c r="L80" s="63">
        <v>25</v>
      </c>
      <c r="M80" s="63">
        <v>50</v>
      </c>
      <c r="N80" s="63">
        <v>0</v>
      </c>
      <c r="O80" s="63">
        <v>25</v>
      </c>
      <c r="P80" s="63">
        <v>25</v>
      </c>
      <c r="Q80" s="63">
        <v>0</v>
      </c>
      <c r="R80" s="63">
        <v>0</v>
      </c>
      <c r="S80" s="63">
        <v>0</v>
      </c>
      <c r="T80" s="63">
        <v>50</v>
      </c>
      <c r="U80" s="63">
        <v>0</v>
      </c>
      <c r="V80" s="63">
        <v>25</v>
      </c>
      <c r="W80" s="63">
        <v>25</v>
      </c>
      <c r="X80" s="63">
        <v>50</v>
      </c>
      <c r="Y80" s="63">
        <v>0</v>
      </c>
      <c r="Z80" s="63">
        <v>25</v>
      </c>
      <c r="AA80" s="63">
        <v>0</v>
      </c>
      <c r="AB80" s="63">
        <v>0</v>
      </c>
      <c r="AC80" s="63">
        <v>0</v>
      </c>
      <c r="AD80" s="63">
        <v>25</v>
      </c>
      <c r="AE80" s="63">
        <v>50</v>
      </c>
      <c r="AF80" s="63">
        <v>0</v>
      </c>
      <c r="AG80" s="63">
        <v>25</v>
      </c>
      <c r="AH80" s="63">
        <f>SUM(AE80:AG80)</f>
        <v>75</v>
      </c>
      <c r="AI80" s="63">
        <v>0</v>
      </c>
      <c r="AJ80" s="63">
        <v>0</v>
      </c>
      <c r="AK80" s="63">
        <v>0</v>
      </c>
      <c r="AL80" s="63">
        <v>25</v>
      </c>
    </row>
    <row r="81" spans="1:38" ht="30.75" customHeight="1" x14ac:dyDescent="0.25">
      <c r="A81" s="103" t="s">
        <v>68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5"/>
    </row>
    <row r="82" spans="1:38" x14ac:dyDescent="0.25">
      <c r="A82" s="77">
        <v>2007</v>
      </c>
      <c r="B82" s="78">
        <v>8</v>
      </c>
      <c r="C82" s="70">
        <v>26.4</v>
      </c>
      <c r="D82" s="71">
        <v>3.81</v>
      </c>
      <c r="E82" s="58" t="s">
        <v>69</v>
      </c>
      <c r="F82" s="58" t="s">
        <v>69</v>
      </c>
      <c r="G82" s="58" t="s">
        <v>69</v>
      </c>
      <c r="H82" s="58" t="s">
        <v>69</v>
      </c>
      <c r="I82" s="58">
        <v>75</v>
      </c>
      <c r="J82" s="58">
        <v>12.5</v>
      </c>
      <c r="K82" s="58">
        <v>0</v>
      </c>
      <c r="L82" s="58">
        <v>12.5</v>
      </c>
      <c r="M82" s="58">
        <v>75</v>
      </c>
      <c r="N82" s="58">
        <v>12.5</v>
      </c>
      <c r="O82" s="58">
        <v>0</v>
      </c>
      <c r="P82" s="58">
        <v>12.5</v>
      </c>
      <c r="Q82" s="58">
        <v>37.5</v>
      </c>
      <c r="R82" s="58">
        <v>12.5</v>
      </c>
      <c r="S82" s="58">
        <v>0</v>
      </c>
      <c r="T82" s="58">
        <v>37.5</v>
      </c>
      <c r="U82" s="58">
        <v>0</v>
      </c>
      <c r="V82" s="58">
        <v>0</v>
      </c>
      <c r="W82" s="58">
        <v>12.5</v>
      </c>
      <c r="X82" s="58">
        <v>62.5</v>
      </c>
      <c r="Y82" s="58">
        <v>12.5</v>
      </c>
      <c r="Z82" s="58">
        <v>0</v>
      </c>
      <c r="AA82" s="58">
        <v>12.5</v>
      </c>
      <c r="AB82" s="58">
        <v>0</v>
      </c>
      <c r="AC82" s="58">
        <v>0</v>
      </c>
      <c r="AD82" s="58">
        <v>12.5</v>
      </c>
      <c r="AE82" s="58">
        <v>75</v>
      </c>
      <c r="AF82" s="58">
        <v>12.5</v>
      </c>
      <c r="AG82" s="58">
        <v>0</v>
      </c>
      <c r="AH82" s="58">
        <f t="shared" ref="AH82:AH89" si="2">SUM(AE82:AG82)</f>
        <v>87.5</v>
      </c>
      <c r="AI82" s="58">
        <v>0</v>
      </c>
      <c r="AJ82" s="58">
        <v>0</v>
      </c>
      <c r="AK82" s="58">
        <v>0</v>
      </c>
      <c r="AL82" s="58">
        <v>12.5</v>
      </c>
    </row>
    <row r="83" spans="1:38" x14ac:dyDescent="0.25">
      <c r="A83" s="59">
        <v>2008</v>
      </c>
      <c r="B83" s="59">
        <v>3</v>
      </c>
      <c r="C83" s="61">
        <v>25.3</v>
      </c>
      <c r="D83" s="62">
        <v>3.95</v>
      </c>
      <c r="E83" s="63" t="s">
        <v>69</v>
      </c>
      <c r="F83" s="63" t="s">
        <v>69</v>
      </c>
      <c r="G83" s="63" t="s">
        <v>69</v>
      </c>
      <c r="H83" s="63" t="s">
        <v>69</v>
      </c>
      <c r="I83" s="63">
        <v>100</v>
      </c>
      <c r="J83" s="63">
        <v>0</v>
      </c>
      <c r="K83" s="63">
        <v>0</v>
      </c>
      <c r="L83" s="63">
        <v>0</v>
      </c>
      <c r="M83" s="63">
        <v>66.7</v>
      </c>
      <c r="N83" s="63">
        <v>0</v>
      </c>
      <c r="O83" s="63">
        <v>33.299999999999997</v>
      </c>
      <c r="P83" s="63">
        <v>0</v>
      </c>
      <c r="Q83" s="63">
        <v>33.33</v>
      </c>
      <c r="R83" s="63">
        <v>0</v>
      </c>
      <c r="S83" s="63">
        <v>0</v>
      </c>
      <c r="T83" s="63">
        <v>33.33</v>
      </c>
      <c r="U83" s="63">
        <v>0</v>
      </c>
      <c r="V83" s="63">
        <v>33.33</v>
      </c>
      <c r="W83" s="63">
        <v>0</v>
      </c>
      <c r="X83" s="63">
        <v>66.67</v>
      </c>
      <c r="Y83" s="63" t="s">
        <v>76</v>
      </c>
      <c r="Z83" s="63">
        <v>0</v>
      </c>
      <c r="AA83" s="63">
        <v>0</v>
      </c>
      <c r="AB83" s="63">
        <v>0</v>
      </c>
      <c r="AC83" s="63">
        <v>0</v>
      </c>
      <c r="AD83" s="63">
        <v>33.33</v>
      </c>
      <c r="AE83" s="63">
        <v>66.67</v>
      </c>
      <c r="AF83" s="63">
        <v>0</v>
      </c>
      <c r="AG83" s="63">
        <v>33.33</v>
      </c>
      <c r="AH83" s="63">
        <f t="shared" si="2"/>
        <v>100</v>
      </c>
      <c r="AI83" s="63">
        <v>0</v>
      </c>
      <c r="AJ83" s="63">
        <v>0</v>
      </c>
      <c r="AK83" s="63">
        <v>0</v>
      </c>
      <c r="AL83" s="63">
        <v>0</v>
      </c>
    </row>
    <row r="84" spans="1:38" x14ac:dyDescent="0.25">
      <c r="A84" s="65" t="s">
        <v>48</v>
      </c>
      <c r="B84" s="66">
        <v>5</v>
      </c>
      <c r="C84" s="67">
        <v>27.4</v>
      </c>
      <c r="D84" s="68">
        <v>3.76</v>
      </c>
      <c r="E84" s="67" t="s">
        <v>69</v>
      </c>
      <c r="F84" s="67" t="s">
        <v>69</v>
      </c>
      <c r="G84" s="67" t="s">
        <v>69</v>
      </c>
      <c r="H84" s="67" t="s">
        <v>69</v>
      </c>
      <c r="I84" s="67">
        <v>80</v>
      </c>
      <c r="J84" s="67">
        <v>0</v>
      </c>
      <c r="K84" s="67">
        <v>20</v>
      </c>
      <c r="L84" s="67">
        <v>0</v>
      </c>
      <c r="M84" s="67">
        <v>80</v>
      </c>
      <c r="N84" s="67">
        <v>0</v>
      </c>
      <c r="O84" s="67">
        <v>20</v>
      </c>
      <c r="P84" s="67">
        <v>0</v>
      </c>
      <c r="Q84" s="67">
        <v>80</v>
      </c>
      <c r="R84" s="67">
        <v>0</v>
      </c>
      <c r="S84" s="67">
        <v>20</v>
      </c>
      <c r="T84" s="67">
        <v>0</v>
      </c>
      <c r="U84" s="67">
        <v>0</v>
      </c>
      <c r="V84" s="67">
        <v>0</v>
      </c>
      <c r="W84" s="67">
        <v>0</v>
      </c>
      <c r="X84" s="67">
        <v>80</v>
      </c>
      <c r="Y84" s="67">
        <v>0</v>
      </c>
      <c r="Z84" s="67">
        <v>20</v>
      </c>
      <c r="AA84" s="67">
        <v>0</v>
      </c>
      <c r="AB84" s="67">
        <v>0</v>
      </c>
      <c r="AC84" s="67">
        <v>0</v>
      </c>
      <c r="AD84" s="67">
        <v>0</v>
      </c>
      <c r="AE84" s="67">
        <v>80</v>
      </c>
      <c r="AF84" s="67">
        <v>0</v>
      </c>
      <c r="AG84" s="67">
        <v>20</v>
      </c>
      <c r="AH84" s="67">
        <f t="shared" si="2"/>
        <v>100</v>
      </c>
      <c r="AI84" s="67">
        <v>0</v>
      </c>
      <c r="AJ84" s="67">
        <v>0</v>
      </c>
      <c r="AK84" s="67">
        <v>0</v>
      </c>
      <c r="AL84" s="67">
        <v>0</v>
      </c>
    </row>
    <row r="85" spans="1:38" x14ac:dyDescent="0.25">
      <c r="A85" s="59">
        <v>2010</v>
      </c>
      <c r="B85" s="59">
        <v>6</v>
      </c>
      <c r="C85" s="61">
        <v>26.2</v>
      </c>
      <c r="D85" s="62">
        <v>3.61</v>
      </c>
      <c r="E85" s="63" t="s">
        <v>69</v>
      </c>
      <c r="F85" s="63" t="s">
        <v>69</v>
      </c>
      <c r="G85" s="63" t="s">
        <v>69</v>
      </c>
      <c r="H85" s="63" t="s">
        <v>69</v>
      </c>
      <c r="I85" s="63">
        <v>66.67</v>
      </c>
      <c r="J85" s="63">
        <v>0</v>
      </c>
      <c r="K85" s="63">
        <v>16.670000000000002</v>
      </c>
      <c r="L85" s="63">
        <v>16.670000000000002</v>
      </c>
      <c r="M85" s="63">
        <v>66.67</v>
      </c>
      <c r="N85" s="63">
        <v>0</v>
      </c>
      <c r="O85" s="63">
        <v>16.670000000000002</v>
      </c>
      <c r="P85" s="63">
        <v>16.670000000000002</v>
      </c>
      <c r="Q85" s="64">
        <v>50</v>
      </c>
      <c r="R85" s="64">
        <v>0</v>
      </c>
      <c r="S85" s="64">
        <v>16.670000000000002</v>
      </c>
      <c r="T85" s="64">
        <v>16.670000000000002</v>
      </c>
      <c r="U85" s="64">
        <v>0</v>
      </c>
      <c r="V85" s="64">
        <v>0</v>
      </c>
      <c r="W85" s="64">
        <v>16.670000000000002</v>
      </c>
      <c r="X85" s="63">
        <v>50</v>
      </c>
      <c r="Y85" s="63">
        <v>0</v>
      </c>
      <c r="Z85" s="63">
        <v>16.670000000000002</v>
      </c>
      <c r="AA85" s="63">
        <v>16.670000000000002</v>
      </c>
      <c r="AB85" s="63">
        <v>0</v>
      </c>
      <c r="AC85" s="63">
        <v>0</v>
      </c>
      <c r="AD85" s="63">
        <v>16.670000000000002</v>
      </c>
      <c r="AE85" s="63">
        <v>66.67</v>
      </c>
      <c r="AF85" s="63">
        <v>0</v>
      </c>
      <c r="AG85" s="63">
        <v>16.670000000000002</v>
      </c>
      <c r="AH85" s="63">
        <f t="shared" si="2"/>
        <v>83.34</v>
      </c>
      <c r="AI85" s="63">
        <v>0</v>
      </c>
      <c r="AJ85" s="63">
        <v>0</v>
      </c>
      <c r="AK85" s="63">
        <v>0</v>
      </c>
      <c r="AL85" s="63">
        <v>16.670000000000002</v>
      </c>
    </row>
    <row r="86" spans="1:38" x14ac:dyDescent="0.25">
      <c r="A86" s="52">
        <v>2011</v>
      </c>
      <c r="B86" s="53">
        <v>7</v>
      </c>
      <c r="C86" s="70">
        <v>25</v>
      </c>
      <c r="D86" s="71">
        <v>3.53</v>
      </c>
      <c r="E86" s="56" t="s">
        <v>69</v>
      </c>
      <c r="F86" s="56" t="s">
        <v>69</v>
      </c>
      <c r="G86" s="56" t="s">
        <v>69</v>
      </c>
      <c r="H86" s="56" t="s">
        <v>69</v>
      </c>
      <c r="I86" s="58">
        <v>85.71</v>
      </c>
      <c r="J86" s="58">
        <v>14.29</v>
      </c>
      <c r="K86" s="58">
        <v>0</v>
      </c>
      <c r="L86" s="58">
        <v>0</v>
      </c>
      <c r="M86" s="58">
        <v>57.14</v>
      </c>
      <c r="N86" s="58">
        <v>14.29</v>
      </c>
      <c r="O86" s="58">
        <v>28.57</v>
      </c>
      <c r="P86" s="58">
        <v>0</v>
      </c>
      <c r="Q86" s="58">
        <v>28.57</v>
      </c>
      <c r="R86" s="58">
        <v>14.29</v>
      </c>
      <c r="S86" s="58">
        <v>0</v>
      </c>
      <c r="T86" s="58">
        <v>28.58</v>
      </c>
      <c r="U86" s="58">
        <v>0</v>
      </c>
      <c r="V86" s="58">
        <v>14.29</v>
      </c>
      <c r="W86" s="58">
        <v>14.29</v>
      </c>
      <c r="X86" s="58">
        <v>42.86</v>
      </c>
      <c r="Y86" s="58">
        <v>14.29</v>
      </c>
      <c r="Z86" s="58">
        <v>0</v>
      </c>
      <c r="AA86" s="58">
        <v>14.29</v>
      </c>
      <c r="AB86" s="58">
        <v>0</v>
      </c>
      <c r="AC86" s="58">
        <v>28.57</v>
      </c>
      <c r="AD86" s="58">
        <v>0</v>
      </c>
      <c r="AE86" s="58">
        <v>57.14</v>
      </c>
      <c r="AF86" s="58">
        <v>14.29</v>
      </c>
      <c r="AG86" s="58">
        <v>0</v>
      </c>
      <c r="AH86" s="58">
        <f t="shared" si="2"/>
        <v>71.430000000000007</v>
      </c>
      <c r="AI86" s="58">
        <v>0</v>
      </c>
      <c r="AJ86" s="58">
        <v>0</v>
      </c>
      <c r="AK86" s="58">
        <v>28.57</v>
      </c>
      <c r="AL86" s="58">
        <v>0</v>
      </c>
    </row>
    <row r="87" spans="1:38" x14ac:dyDescent="0.25">
      <c r="A87" s="16">
        <v>2012</v>
      </c>
      <c r="B87" s="16">
        <v>13</v>
      </c>
      <c r="C87" s="17">
        <v>23.6</v>
      </c>
      <c r="D87" s="18">
        <v>3.5</v>
      </c>
      <c r="E87" s="12" t="s">
        <v>69</v>
      </c>
      <c r="F87" s="12" t="s">
        <v>69</v>
      </c>
      <c r="G87" s="12" t="s">
        <v>69</v>
      </c>
      <c r="H87" s="12" t="s">
        <v>69</v>
      </c>
      <c r="I87" s="63">
        <v>84.62</v>
      </c>
      <c r="J87" s="63">
        <v>0</v>
      </c>
      <c r="K87" s="63">
        <v>7.69</v>
      </c>
      <c r="L87" s="63">
        <v>7.69</v>
      </c>
      <c r="M87" s="63">
        <v>76.92</v>
      </c>
      <c r="N87" s="63">
        <v>0</v>
      </c>
      <c r="O87" s="63">
        <v>7.69</v>
      </c>
      <c r="P87" s="63">
        <v>15.38</v>
      </c>
      <c r="Q87" s="63">
        <v>23.08</v>
      </c>
      <c r="R87" s="63">
        <v>0</v>
      </c>
      <c r="S87" s="63">
        <v>0</v>
      </c>
      <c r="T87" s="63">
        <v>46.15</v>
      </c>
      <c r="U87" s="63">
        <v>0</v>
      </c>
      <c r="V87" s="63">
        <v>0</v>
      </c>
      <c r="W87" s="63">
        <v>30.77</v>
      </c>
      <c r="X87" s="63">
        <v>61.54</v>
      </c>
      <c r="Y87" s="63">
        <v>0</v>
      </c>
      <c r="Z87" s="63">
        <v>0</v>
      </c>
      <c r="AA87" s="63">
        <v>7.69</v>
      </c>
      <c r="AB87" s="63">
        <v>0</v>
      </c>
      <c r="AC87" s="63">
        <v>0</v>
      </c>
      <c r="AD87" s="63">
        <v>30.77</v>
      </c>
      <c r="AE87" s="63">
        <v>61.54</v>
      </c>
      <c r="AF87" s="63">
        <v>0</v>
      </c>
      <c r="AG87" s="63">
        <v>0</v>
      </c>
      <c r="AH87" s="63">
        <f t="shared" si="2"/>
        <v>61.54</v>
      </c>
      <c r="AI87" s="63">
        <v>7.69</v>
      </c>
      <c r="AJ87" s="63">
        <v>0</v>
      </c>
      <c r="AK87" s="63">
        <v>0</v>
      </c>
      <c r="AL87" s="63">
        <v>30.77</v>
      </c>
    </row>
    <row r="88" spans="1:38" x14ac:dyDescent="0.25">
      <c r="A88" s="7">
        <v>2013</v>
      </c>
      <c r="B88" s="82">
        <v>8</v>
      </c>
      <c r="C88" s="21">
        <v>24.4</v>
      </c>
      <c r="D88" s="22">
        <v>3.82</v>
      </c>
      <c r="E88" s="11" t="s">
        <v>69</v>
      </c>
      <c r="F88" s="11" t="s">
        <v>69</v>
      </c>
      <c r="G88" s="11" t="s">
        <v>69</v>
      </c>
      <c r="H88" s="11" t="s">
        <v>69</v>
      </c>
      <c r="I88" s="13">
        <v>62.5</v>
      </c>
      <c r="J88" s="13">
        <v>12.5</v>
      </c>
      <c r="K88" s="13">
        <v>12.5</v>
      </c>
      <c r="L88" s="13">
        <v>12.5</v>
      </c>
      <c r="M88" s="13">
        <v>62.5</v>
      </c>
      <c r="N88" s="13">
        <v>12.5</v>
      </c>
      <c r="O88" s="13">
        <v>12.5</v>
      </c>
      <c r="P88" s="13">
        <v>12.5</v>
      </c>
      <c r="Q88" s="13">
        <v>37.5</v>
      </c>
      <c r="R88" s="13">
        <v>0</v>
      </c>
      <c r="S88" s="13">
        <v>0</v>
      </c>
      <c r="T88" s="13">
        <v>12.5</v>
      </c>
      <c r="U88" s="13">
        <v>12.5</v>
      </c>
      <c r="V88" s="13">
        <v>12.5</v>
      </c>
      <c r="W88" s="13">
        <v>25</v>
      </c>
      <c r="X88" s="13">
        <v>62.5</v>
      </c>
      <c r="Y88" s="13">
        <v>12.5</v>
      </c>
      <c r="Z88" s="13">
        <v>12.5</v>
      </c>
      <c r="AA88" s="13">
        <v>0</v>
      </c>
      <c r="AB88" s="13">
        <v>0</v>
      </c>
      <c r="AC88" s="13">
        <v>0</v>
      </c>
      <c r="AD88" s="13">
        <v>12.5</v>
      </c>
      <c r="AE88" s="13">
        <v>62.5</v>
      </c>
      <c r="AF88" s="13">
        <v>12.5</v>
      </c>
      <c r="AG88" s="13">
        <v>12.5</v>
      </c>
      <c r="AH88" s="13">
        <f t="shared" si="2"/>
        <v>87.5</v>
      </c>
      <c r="AI88" s="13">
        <v>0</v>
      </c>
      <c r="AJ88" s="13">
        <v>0</v>
      </c>
      <c r="AK88" s="13">
        <v>0</v>
      </c>
      <c r="AL88" s="13">
        <v>12.5</v>
      </c>
    </row>
    <row r="89" spans="1:38" x14ac:dyDescent="0.25">
      <c r="A89" s="16">
        <v>2014</v>
      </c>
      <c r="B89" s="16">
        <v>6</v>
      </c>
      <c r="C89" s="17">
        <v>26.7</v>
      </c>
      <c r="D89" s="18">
        <v>3.8</v>
      </c>
      <c r="E89" s="12" t="s">
        <v>69</v>
      </c>
      <c r="F89" s="12" t="s">
        <v>69</v>
      </c>
      <c r="G89" s="12" t="s">
        <v>69</v>
      </c>
      <c r="H89" s="12" t="s">
        <v>69</v>
      </c>
      <c r="I89" s="12">
        <v>100</v>
      </c>
      <c r="J89" s="12">
        <v>0</v>
      </c>
      <c r="K89" s="12">
        <v>0</v>
      </c>
      <c r="L89" s="12">
        <v>0</v>
      </c>
      <c r="M89" s="12">
        <v>83.33</v>
      </c>
      <c r="N89" s="12">
        <v>0</v>
      </c>
      <c r="O89" s="12">
        <v>0</v>
      </c>
      <c r="P89" s="12">
        <v>16.670000000000002</v>
      </c>
      <c r="Q89" s="12">
        <v>33.33</v>
      </c>
      <c r="R89" s="12">
        <v>0</v>
      </c>
      <c r="S89" s="12">
        <v>0</v>
      </c>
      <c r="T89" s="12">
        <v>33.33</v>
      </c>
      <c r="U89" s="12">
        <v>0</v>
      </c>
      <c r="V89" s="12">
        <v>0</v>
      </c>
      <c r="W89" s="12">
        <v>33.33</v>
      </c>
      <c r="X89" s="12">
        <v>50</v>
      </c>
      <c r="Y89" s="12">
        <v>0</v>
      </c>
      <c r="Z89" s="12">
        <v>0</v>
      </c>
      <c r="AA89" s="12">
        <v>16.670000000000002</v>
      </c>
      <c r="AB89" s="12">
        <v>0</v>
      </c>
      <c r="AC89" s="12">
        <v>0</v>
      </c>
      <c r="AD89" s="12">
        <v>33.33</v>
      </c>
      <c r="AE89" s="79">
        <v>50</v>
      </c>
      <c r="AF89" s="79">
        <v>0</v>
      </c>
      <c r="AG89" s="79">
        <v>0</v>
      </c>
      <c r="AH89" s="79">
        <f t="shared" si="2"/>
        <v>50</v>
      </c>
      <c r="AI89" s="79">
        <v>16.670000000000002</v>
      </c>
      <c r="AJ89" s="79">
        <v>0</v>
      </c>
      <c r="AK89" s="79">
        <v>0</v>
      </c>
      <c r="AL89" s="79">
        <v>33.33</v>
      </c>
    </row>
    <row r="90" spans="1:38" x14ac:dyDescent="0.25">
      <c r="A90" s="7">
        <v>2015</v>
      </c>
      <c r="B90" s="82">
        <v>14</v>
      </c>
      <c r="C90" s="21">
        <v>27.2</v>
      </c>
      <c r="D90" s="22">
        <v>3.73</v>
      </c>
      <c r="E90" s="11" t="s">
        <v>69</v>
      </c>
      <c r="F90" s="11" t="s">
        <v>69</v>
      </c>
      <c r="G90" s="11" t="s">
        <v>69</v>
      </c>
      <c r="H90" s="11" t="s">
        <v>69</v>
      </c>
      <c r="I90" s="13">
        <v>71.430000000000007</v>
      </c>
      <c r="J90" s="13">
        <v>7.14</v>
      </c>
      <c r="K90" s="13">
        <v>21.43</v>
      </c>
      <c r="L90" s="13">
        <v>0</v>
      </c>
      <c r="M90" s="13">
        <v>71.430000000000007</v>
      </c>
      <c r="N90" s="13">
        <v>7.14</v>
      </c>
      <c r="O90" s="13">
        <v>21.43</v>
      </c>
      <c r="P90" s="13">
        <v>0</v>
      </c>
      <c r="Q90" s="13">
        <v>21.43</v>
      </c>
      <c r="R90" s="13">
        <v>0</v>
      </c>
      <c r="S90" s="13">
        <v>0</v>
      </c>
      <c r="T90" s="13">
        <v>50</v>
      </c>
      <c r="U90" s="13">
        <v>7.14</v>
      </c>
      <c r="V90" s="13">
        <v>14.29</v>
      </c>
      <c r="W90" s="13">
        <v>7.14</v>
      </c>
      <c r="X90" s="79">
        <v>64.290000000000006</v>
      </c>
      <c r="Y90" s="79">
        <v>7.14</v>
      </c>
      <c r="Z90" s="79">
        <v>21.43</v>
      </c>
      <c r="AA90" s="79">
        <v>7.14</v>
      </c>
      <c r="AB90" s="79">
        <v>0</v>
      </c>
      <c r="AC90" s="79">
        <v>0</v>
      </c>
      <c r="AD90" s="79">
        <v>0</v>
      </c>
      <c r="AE90" s="13"/>
      <c r="AF90" s="13"/>
      <c r="AG90" s="13"/>
      <c r="AH90" s="13"/>
      <c r="AI90" s="13"/>
      <c r="AJ90" s="13"/>
      <c r="AK90" s="13"/>
      <c r="AL90" s="13"/>
    </row>
    <row r="91" spans="1:38" x14ac:dyDescent="0.25">
      <c r="A91" s="16">
        <v>2016</v>
      </c>
      <c r="B91" s="3">
        <v>5</v>
      </c>
      <c r="C91" s="17">
        <v>27.5</v>
      </c>
      <c r="D91" s="18">
        <v>3.81</v>
      </c>
      <c r="E91" s="12" t="s">
        <v>69</v>
      </c>
      <c r="F91" s="12" t="s">
        <v>69</v>
      </c>
      <c r="G91" s="12" t="s">
        <v>69</v>
      </c>
      <c r="H91" s="12" t="s">
        <v>69</v>
      </c>
      <c r="I91" s="12">
        <v>20</v>
      </c>
      <c r="J91" s="12">
        <v>40</v>
      </c>
      <c r="K91" s="12">
        <v>0</v>
      </c>
      <c r="L91" s="12">
        <v>40</v>
      </c>
      <c r="M91" s="12">
        <v>20</v>
      </c>
      <c r="N91" s="12">
        <v>40</v>
      </c>
      <c r="O91" s="12">
        <v>0</v>
      </c>
      <c r="P91" s="12">
        <v>40</v>
      </c>
      <c r="Q91" s="79">
        <v>20</v>
      </c>
      <c r="R91" s="79">
        <v>0</v>
      </c>
      <c r="S91" s="79">
        <v>0</v>
      </c>
      <c r="T91" s="79">
        <v>20</v>
      </c>
      <c r="U91" s="79">
        <v>20</v>
      </c>
      <c r="V91" s="79">
        <v>0</v>
      </c>
      <c r="W91" s="79">
        <v>40</v>
      </c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</row>
    <row r="92" spans="1:38" x14ac:dyDescent="0.25">
      <c r="A92" s="73">
        <v>2017</v>
      </c>
      <c r="B92" s="76">
        <v>15</v>
      </c>
      <c r="C92" s="72">
        <v>26.5</v>
      </c>
      <c r="D92" s="74">
        <v>3.7</v>
      </c>
      <c r="E92" s="69" t="s">
        <v>69</v>
      </c>
      <c r="F92" s="69" t="s">
        <v>69</v>
      </c>
      <c r="G92" s="69" t="s">
        <v>69</v>
      </c>
      <c r="H92" s="69" t="s">
        <v>69</v>
      </c>
      <c r="I92" s="69">
        <v>86.67</v>
      </c>
      <c r="J92" s="69">
        <v>0</v>
      </c>
      <c r="K92" s="69">
        <v>6.67</v>
      </c>
      <c r="L92" s="69">
        <v>6.67</v>
      </c>
      <c r="M92" s="75">
        <v>86.67</v>
      </c>
      <c r="N92" s="75">
        <v>0</v>
      </c>
      <c r="O92" s="75">
        <v>6.67</v>
      </c>
      <c r="P92" s="75">
        <v>6.67</v>
      </c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</row>
    <row r="93" spans="1:38" x14ac:dyDescent="0.25">
      <c r="A93" s="16">
        <v>2018</v>
      </c>
      <c r="B93" s="3">
        <v>9</v>
      </c>
      <c r="C93" s="17">
        <v>28.11</v>
      </c>
      <c r="D93" s="18">
        <v>3.88</v>
      </c>
      <c r="E93" s="12" t="s">
        <v>69</v>
      </c>
      <c r="F93" s="12" t="s">
        <v>69</v>
      </c>
      <c r="G93" s="12" t="s">
        <v>69</v>
      </c>
      <c r="H93" s="12" t="s">
        <v>69</v>
      </c>
      <c r="I93" s="79">
        <v>88.89</v>
      </c>
      <c r="J93" s="79">
        <v>0</v>
      </c>
      <c r="K93" s="79">
        <v>0</v>
      </c>
      <c r="L93" s="79">
        <v>11.11</v>
      </c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</row>
    <row r="94" spans="1:38" x14ac:dyDescent="0.25">
      <c r="A94" s="73">
        <v>2019</v>
      </c>
      <c r="B94" s="76">
        <v>6</v>
      </c>
      <c r="C94" s="72">
        <v>26</v>
      </c>
      <c r="D94" s="74">
        <v>3.85</v>
      </c>
      <c r="E94" s="69" t="s">
        <v>69</v>
      </c>
      <c r="F94" s="69" t="s">
        <v>69</v>
      </c>
      <c r="G94" s="69" t="s">
        <v>69</v>
      </c>
      <c r="H94" s="69" t="s">
        <v>69</v>
      </c>
      <c r="I94" s="69"/>
      <c r="J94" s="69"/>
      <c r="K94" s="69"/>
      <c r="L94" s="69"/>
      <c r="M94" s="83"/>
      <c r="N94" s="83"/>
      <c r="O94" s="83"/>
      <c r="P94" s="83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</row>
    <row r="95" spans="1:38" x14ac:dyDescent="0.25">
      <c r="A95" s="31" t="s">
        <v>72</v>
      </c>
    </row>
  </sheetData>
  <mergeCells count="171">
    <mergeCell ref="A1:AL1"/>
    <mergeCell ref="A2:AL2"/>
    <mergeCell ref="A3:A7"/>
    <mergeCell ref="B3:B6"/>
    <mergeCell ref="C3:D4"/>
    <mergeCell ref="E3:H3"/>
    <mergeCell ref="I3:L3"/>
    <mergeCell ref="M3:P3"/>
    <mergeCell ref="Q3:W3"/>
    <mergeCell ref="X3:AD3"/>
    <mergeCell ref="AE3:AL3"/>
    <mergeCell ref="E4:G4"/>
    <mergeCell ref="I4:K4"/>
    <mergeCell ref="M4:O4"/>
    <mergeCell ref="Q4:S4"/>
    <mergeCell ref="T4:V4"/>
    <mergeCell ref="X4:Z4"/>
    <mergeCell ref="AA4:AC4"/>
    <mergeCell ref="AE4:AH4"/>
    <mergeCell ref="AI4:AK4"/>
    <mergeCell ref="S5:S6"/>
    <mergeCell ref="T5:T6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17:AL17"/>
    <mergeCell ref="A34:AL34"/>
    <mergeCell ref="AG5:AG6"/>
    <mergeCell ref="AH5:AH6"/>
    <mergeCell ref="AI5:AI6"/>
    <mergeCell ref="AJ5:AJ6"/>
    <mergeCell ref="AK5:AK6"/>
    <mergeCell ref="AL5:AL6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A65:AL65"/>
    <mergeCell ref="A66:AL66"/>
    <mergeCell ref="AD38:AD39"/>
    <mergeCell ref="AE38:AE39"/>
    <mergeCell ref="AF38:AF39"/>
    <mergeCell ref="AG38:AG39"/>
    <mergeCell ref="AB38:AB39"/>
    <mergeCell ref="AC38:AC39"/>
    <mergeCell ref="R38:R39"/>
    <mergeCell ref="S38:S39"/>
    <mergeCell ref="T38:T39"/>
    <mergeCell ref="U38:U39"/>
    <mergeCell ref="P38:P39"/>
    <mergeCell ref="Q38:Q39"/>
    <mergeCell ref="A67:A71"/>
    <mergeCell ref="B67:B70"/>
    <mergeCell ref="C67:D68"/>
    <mergeCell ref="E67:H67"/>
    <mergeCell ref="I67:L67"/>
    <mergeCell ref="M67:P67"/>
    <mergeCell ref="K69:K70"/>
    <mergeCell ref="L69:L70"/>
    <mergeCell ref="M69:M70"/>
    <mergeCell ref="N69:N70"/>
    <mergeCell ref="Q67:W67"/>
    <mergeCell ref="X67:AD67"/>
    <mergeCell ref="AE67:AL67"/>
    <mergeCell ref="E68:G68"/>
    <mergeCell ref="I68:K68"/>
    <mergeCell ref="M68:O68"/>
    <mergeCell ref="Q68:S68"/>
    <mergeCell ref="T68:V68"/>
    <mergeCell ref="X68:Z68"/>
    <mergeCell ref="AA68:AC68"/>
    <mergeCell ref="T69:T70"/>
    <mergeCell ref="AE68:AH68"/>
    <mergeCell ref="AI68:AK68"/>
    <mergeCell ref="C69:C70"/>
    <mergeCell ref="D69:D70"/>
    <mergeCell ref="E69:E70"/>
    <mergeCell ref="F69:F70"/>
    <mergeCell ref="G69:G70"/>
    <mergeCell ref="H69:H70"/>
    <mergeCell ref="I69:I70"/>
    <mergeCell ref="J69:J70"/>
    <mergeCell ref="A81:AL81"/>
    <mergeCell ref="AG69:AG70"/>
    <mergeCell ref="AH69:AH70"/>
    <mergeCell ref="AI69:AI70"/>
    <mergeCell ref="AJ69:AJ70"/>
    <mergeCell ref="AK69:AK70"/>
    <mergeCell ref="AL69:AL70"/>
    <mergeCell ref="AA69:AA70"/>
    <mergeCell ref="AB69:AB70"/>
    <mergeCell ref="AC69:AC70"/>
    <mergeCell ref="AD69:AD70"/>
    <mergeCell ref="AE69:AE70"/>
    <mergeCell ref="AF69:AF70"/>
    <mergeCell ref="U69:U70"/>
    <mergeCell ref="V69:V70"/>
    <mergeCell ref="W69:W70"/>
    <mergeCell ref="X69:X70"/>
    <mergeCell ref="Y69:Y70"/>
    <mergeCell ref="Z69:Z70"/>
    <mergeCell ref="O69:O70"/>
    <mergeCell ref="P69:P70"/>
    <mergeCell ref="Q69:Q70"/>
    <mergeCell ref="R69:R70"/>
    <mergeCell ref="S69:S70"/>
    <mergeCell ref="A35:AL35"/>
    <mergeCell ref="A36:A40"/>
    <mergeCell ref="B36:B39"/>
    <mergeCell ref="C36:D37"/>
    <mergeCell ref="E36:H36"/>
    <mergeCell ref="I36:L36"/>
    <mergeCell ref="M36:P36"/>
    <mergeCell ref="Q36:W36"/>
    <mergeCell ref="X36:AD36"/>
    <mergeCell ref="I38:I39"/>
    <mergeCell ref="AE36:AL36"/>
    <mergeCell ref="E37:G37"/>
    <mergeCell ref="I37:K37"/>
    <mergeCell ref="M37:O37"/>
    <mergeCell ref="Q37:S37"/>
    <mergeCell ref="T37:V37"/>
    <mergeCell ref="X37:Z37"/>
    <mergeCell ref="AA37:AC37"/>
    <mergeCell ref="AE37:AH37"/>
    <mergeCell ref="AI37:AK37"/>
    <mergeCell ref="AH38:AH39"/>
    <mergeCell ref="AI38:AI39"/>
    <mergeCell ref="AJ38:AJ39"/>
    <mergeCell ref="AK38:AK39"/>
    <mergeCell ref="AL38:AL39"/>
    <mergeCell ref="A50:AL50"/>
    <mergeCell ref="V38:V39"/>
    <mergeCell ref="W38:W39"/>
    <mergeCell ref="X38:X39"/>
    <mergeCell ref="Y38:Y39"/>
    <mergeCell ref="Z38:Z39"/>
    <mergeCell ref="AA38:AA39"/>
    <mergeCell ref="J38:J39"/>
    <mergeCell ref="K38:K39"/>
    <mergeCell ref="L38:L39"/>
    <mergeCell ref="M38:M39"/>
    <mergeCell ref="N38:N39"/>
    <mergeCell ref="O38:O39"/>
    <mergeCell ref="C38:C39"/>
    <mergeCell ref="D38:D39"/>
    <mergeCell ref="E38:E39"/>
    <mergeCell ref="F38:F39"/>
    <mergeCell ref="G38:G39"/>
    <mergeCell ref="H38:H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COE</vt:lpstr>
      <vt:lpstr>CVEG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 D. Dennis Jr.</dc:creator>
  <cp:lastModifiedBy>Mike Emery</cp:lastModifiedBy>
  <dcterms:created xsi:type="dcterms:W3CDTF">2020-10-08T15:00:16Z</dcterms:created>
  <dcterms:modified xsi:type="dcterms:W3CDTF">2020-10-08T19:29:28Z</dcterms:modified>
</cp:coreProperties>
</file>